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rojo\Desktop\"/>
    </mc:Choice>
  </mc:AlternateContent>
  <xr:revisionPtr revIDLastSave="0" documentId="13_ncr:1_{4E3ADF21-8707-4937-BEF5-5FD0D1877C0F}" xr6:coauthVersionLast="47" xr6:coauthVersionMax="47" xr10:uidLastSave="{00000000-0000-0000-0000-000000000000}"/>
  <bookViews>
    <workbookView xWindow="-98" yWindow="-98" windowWidth="21795" windowHeight="12975" activeTab="1" xr2:uid="{A463A193-6502-4D4C-81A9-F09F65E2FCC7}"/>
  </bookViews>
  <sheets>
    <sheet name="zad1" sheetId="4" r:id="rId1"/>
    <sheet name="zad2" sheetId="1" r:id="rId2"/>
    <sheet name="zad3" sheetId="2" r:id="rId3"/>
    <sheet name="zad4" sheetId="3" r:id="rId4"/>
    <sheet name="zad5" sheetId="5" r:id="rId5"/>
    <sheet name="zad6" sheetId="6" r:id="rId6"/>
    <sheet name="zad7" sheetId="7" r:id="rId7"/>
    <sheet name="zad8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16" i="1"/>
  <c r="C10" i="4"/>
  <c r="C5" i="4"/>
  <c r="C6" i="4"/>
  <c r="C7" i="4"/>
  <c r="C8" i="4"/>
  <c r="C9" i="4"/>
  <c r="C11" i="4"/>
  <c r="C12" i="4"/>
  <c r="C13" i="4"/>
  <c r="C14" i="4"/>
  <c r="C15" i="4"/>
  <c r="C16" i="4"/>
  <c r="C4" i="4"/>
  <c r="H16" i="1"/>
  <c r="D4" i="4"/>
</calcChain>
</file>

<file path=xl/sharedStrings.xml><?xml version="1.0" encoding="utf-8"?>
<sst xmlns="http://schemas.openxmlformats.org/spreadsheetml/2006/main" count="300" uniqueCount="269">
  <si>
    <t>CENNIK MATERIAŁÓW (za 1 gram)</t>
  </si>
  <si>
    <t>RAPORT ZUŻYCIA - SOBOTA</t>
  </si>
  <si>
    <t>Klient</t>
  </si>
  <si>
    <t>Usługa</t>
  </si>
  <si>
    <t>Zużycie Farby (g)</t>
  </si>
  <si>
    <t>Zużycie Oksydantu (g)</t>
  </si>
  <si>
    <t>Zużycie Rozjaśniacza (g)</t>
  </si>
  <si>
    <t>Mycie (ilość porcji)</t>
  </si>
  <si>
    <t>Koszt Materiałów (SUMA)</t>
  </si>
  <si>
    <t>Sombre</t>
  </si>
  <si>
    <t>Dekoloryzacja</t>
  </si>
  <si>
    <t>Odrost</t>
  </si>
  <si>
    <t>Tonowanie</t>
  </si>
  <si>
    <r>
      <t>Kontekst:</t>
    </r>
    <r>
      <rPr>
        <sz val="11"/>
        <color theme="1"/>
        <rFont val="Aptos Narrow"/>
        <family val="2"/>
        <charset val="238"/>
        <scheme val="minor"/>
      </rPr>
      <t xml:space="preserve"> Po każdym dniu pracy musisz podliczyć koszt zużytych materiałów, aby wiedzieć, ile naprawdę zarobił salon na usłudze. Ceny za 1 gram produktów są stałe w danym miesiącu.</t>
    </r>
  </si>
  <si>
    <t>PARAMETRY PŁACOWE</t>
  </si>
  <si>
    <t>Podstawa wynagrodzenia:</t>
  </si>
  <si>
    <t>Prowizja standardowa:</t>
  </si>
  <si>
    <t>Prowizja PREMIUM (powyżej progu):</t>
  </si>
  <si>
    <t>ZESTAWIENIE MIESIĘCZNE</t>
  </si>
  <si>
    <t>Pracownik</t>
  </si>
  <si>
    <t>Obrót całkowity (zł)</t>
  </si>
  <si>
    <t>Czy próg przekroczony?</t>
  </si>
  <si>
    <t>Stawka Prowizji (wybierz)</t>
  </si>
  <si>
    <t>Kwota Prowizji</t>
  </si>
  <si>
    <t>Wypłata Łączna</t>
  </si>
  <si>
    <t>Anna</t>
  </si>
  <si>
    <t>Tomek</t>
  </si>
  <si>
    <t>Kasia</t>
  </si>
  <si>
    <t>Piotr</t>
  </si>
  <si>
    <t>Magda</t>
  </si>
  <si>
    <r>
      <t>Kontekst:</t>
    </r>
    <r>
      <rPr>
        <sz val="11"/>
        <color theme="1"/>
        <rFont val="Aptos Narrow"/>
        <family val="2"/>
        <charset val="238"/>
        <scheme val="minor"/>
      </rPr>
      <t xml:space="preserve"> Fryzjerzy mają podstawę pensji, ale otrzymują też % od obrotu. Jeśli przekroczą próg sprzedaży (np. 5000 zł), dostają wyższy procent prowizji lub stałą premię.</t>
    </r>
  </si>
  <si>
    <t>S</t>
  </si>
  <si>
    <t>M</t>
  </si>
  <si>
    <t>L</t>
  </si>
  <si>
    <t>XL</t>
  </si>
  <si>
    <r>
      <t>Kontekst:</t>
    </r>
    <r>
      <rPr>
        <sz val="11"/>
        <color theme="1"/>
        <rFont val="Aptos Narrow"/>
        <family val="2"/>
        <charset val="238"/>
        <scheme val="minor"/>
      </rPr>
      <t xml:space="preserve"> Ceny usług rosną wraz z długością włosów. Masz cenę bazową usługi (np. dla krótkich włosów) i mnożnik dla włosów średnich i długich.</t>
    </r>
  </si>
  <si>
    <t>MNOŻNIKI</t>
  </si>
  <si>
    <t>Wartość mnożnika:</t>
  </si>
  <si>
    <t>GENERATOR CEN</t>
  </si>
  <si>
    <t>Cena Bazowa</t>
  </si>
  <si>
    <t>Cena S</t>
  </si>
  <si>
    <t>Cena M</t>
  </si>
  <si>
    <t>Cena L</t>
  </si>
  <si>
    <t>Cena XL</t>
  </si>
  <si>
    <t>Strzyżenie Damskie</t>
  </si>
  <si>
    <t>Modelowanie</t>
  </si>
  <si>
    <t>Koloryzacja</t>
  </si>
  <si>
    <t>Keratyna</t>
  </si>
  <si>
    <t>Sauna</t>
  </si>
  <si>
    <t>Wypełnij tabelę "Generator Cen".</t>
  </si>
  <si>
    <t>Stawka VAT:</t>
  </si>
  <si>
    <t>Cena Netto (PLN)</t>
  </si>
  <si>
    <t>Cena Brutto (PLN)</t>
  </si>
  <si>
    <t>Strzyżenie męskie</t>
  </si>
  <si>
    <t>Strzyżenie damskie (krótkie)</t>
  </si>
  <si>
    <t>Strzyżenie damskie (długie)</t>
  </si>
  <si>
    <t>Koloryzacja jeden ton</t>
  </si>
  <si>
    <t>Koloryzacja 3D</t>
  </si>
  <si>
    <t>Baleyage</t>
  </si>
  <si>
    <t>Keratynowe prostowanie</t>
  </si>
  <si>
    <t>Botoks na włosy</t>
  </si>
  <si>
    <t>Pielęgnacja Olaplex</t>
  </si>
  <si>
    <t>Upięcie okolicznościowe</t>
  </si>
  <si>
    <t>Upięcie ślubne</t>
  </si>
  <si>
    <r>
      <t>Kontekst:</t>
    </r>
    <r>
      <rPr>
        <sz val="11"/>
        <color theme="1"/>
        <rFont val="Aptos Narrow"/>
        <family val="2"/>
        <charset val="238"/>
        <scheme val="minor"/>
      </rPr>
      <t xml:space="preserve"> Musisz przygotować cennik brutto dla salonu na podstawie cen netto. Stawka VAT może ulec zmianie w przyszłości, więc musi być w osobnej komórce.</t>
    </r>
  </si>
  <si>
    <t>Cena tubki (100g):</t>
  </si>
  <si>
    <t>Zabieg</t>
  </si>
  <si>
    <t>Zużycie farby (g)</t>
  </si>
  <si>
    <t>Koszt materiału (PLN)</t>
  </si>
  <si>
    <t>Anna Kowalska</t>
  </si>
  <si>
    <t>Maria Nowak</t>
  </si>
  <si>
    <t>Ewa Wiśniewska</t>
  </si>
  <si>
    <t>Odrosty</t>
  </si>
  <si>
    <t>Krzysztof Zieliński</t>
  </si>
  <si>
    <t>Tuszowanie siwizny</t>
  </si>
  <si>
    <t>Agnieszka Mazur</t>
  </si>
  <si>
    <t>Ombre</t>
  </si>
  <si>
    <t>Patrycja Krawczyk</t>
  </si>
  <si>
    <t>Joanna Piotrowska</t>
  </si>
  <si>
    <t>Zofia Grabowska</t>
  </si>
  <si>
    <t>Refleksy</t>
  </si>
  <si>
    <t>Monika Pawłowska</t>
  </si>
  <si>
    <t>Aleksandra Michalska</t>
  </si>
  <si>
    <t>Katarzyna Jasińska</t>
  </si>
  <si>
    <t>Oliwia Król</t>
  </si>
  <si>
    <t>Julia Wieczorek</t>
  </si>
  <si>
    <t>Cena Student (-10%)</t>
  </si>
  <si>
    <t>Cena Stały Klient (-15%)</t>
  </si>
  <si>
    <t>Cena VIP (-25%)</t>
  </si>
  <si>
    <t>Strzyżenie Męskie</t>
  </si>
  <si>
    <t>Regeneracja</t>
  </si>
  <si>
    <t>Przedłużanie</t>
  </si>
  <si>
    <t>Laminacja</t>
  </si>
  <si>
    <t>Ampułka</t>
  </si>
  <si>
    <t>Sauna na włosy</t>
  </si>
  <si>
    <t>Strzyżenie brody</t>
  </si>
  <si>
    <t>Combo (Włosy+Broda)</t>
  </si>
  <si>
    <t>Mycie + Masaż</t>
  </si>
  <si>
    <t>Stylizacja loków</t>
  </si>
  <si>
    <t>Prowizja wg stażu:</t>
  </si>
  <si>
    <t>Utarg miesięczny</t>
  </si>
  <si>
    <t>3% (Junior)</t>
  </si>
  <si>
    <t>5% (Mid)</t>
  </si>
  <si>
    <t>7% (Senior)</t>
  </si>
  <si>
    <t>10% (Master)</t>
  </si>
  <si>
    <t>15% (Art Director)</t>
  </si>
  <si>
    <r>
      <t>Kontekst:</t>
    </r>
    <r>
      <rPr>
        <sz val="11"/>
        <color theme="1"/>
        <rFont val="Aptos Narrow"/>
        <family val="2"/>
        <charset val="238"/>
        <scheme val="minor"/>
      </rPr>
      <t xml:space="preserve"> Właściciel salonu chce stworzyć tabelę wypłat prowizji. Wiersze to utarg pracownika, kolumny to procent prowizji zależny od stażu pracy.</t>
    </r>
  </si>
  <si>
    <t>Kurs EUR:</t>
  </si>
  <si>
    <t>Kod produktu</t>
  </si>
  <si>
    <t>Nazwa</t>
  </si>
  <si>
    <t>Ilość szt.</t>
  </si>
  <si>
    <t>Cena jedn. (EUR)</t>
  </si>
  <si>
    <t>Wartość (PLN)</t>
  </si>
  <si>
    <t>L-001</t>
  </si>
  <si>
    <t>Loreal Szampon 1L</t>
  </si>
  <si>
    <t>L-002</t>
  </si>
  <si>
    <t>Loreal Maska 500ml</t>
  </si>
  <si>
    <t>K-101</t>
  </si>
  <si>
    <t>Kerastase Olejek</t>
  </si>
  <si>
    <t>K-102</t>
  </si>
  <si>
    <t>Kerastase Kąpiel</t>
  </si>
  <si>
    <t>G-550</t>
  </si>
  <si>
    <t>Goldwell Lakier</t>
  </si>
  <si>
    <t>G-551</t>
  </si>
  <si>
    <t>Goldwell Pianka</t>
  </si>
  <si>
    <t>W-200</t>
  </si>
  <si>
    <t>Wella Rozjaśniacz</t>
  </si>
  <si>
    <t>W-201</t>
  </si>
  <si>
    <t>Wella Oxydant 6%</t>
  </si>
  <si>
    <t>W-202</t>
  </si>
  <si>
    <t>Wella Oxydant 9%</t>
  </si>
  <si>
    <t>W-203</t>
  </si>
  <si>
    <t>Wella Oxydant 12%</t>
  </si>
  <si>
    <t>SCH-10</t>
  </si>
  <si>
    <t>Schwarzkopf Farba 1.0</t>
  </si>
  <si>
    <t>SCH-11</t>
  </si>
  <si>
    <t>Schwarzkopf Farba 3.0</t>
  </si>
  <si>
    <t>SCH-12</t>
  </si>
  <si>
    <t>Schwarzkopf Farba 5.0</t>
  </si>
  <si>
    <t>B-99</t>
  </si>
  <si>
    <t>Barber Wosk</t>
  </si>
  <si>
    <t>B-100</t>
  </si>
  <si>
    <t>Barber Żel</t>
  </si>
  <si>
    <t>O-01</t>
  </si>
  <si>
    <t>Olivia Garden Szczotka</t>
  </si>
  <si>
    <t>O-02</t>
  </si>
  <si>
    <t>Olivia Garden Nożyczki</t>
  </si>
  <si>
    <r>
      <rPr>
        <b/>
        <sz val="11"/>
        <color theme="1"/>
        <rFont val="Aptos Narrow"/>
        <family val="2"/>
        <scheme val="minor"/>
      </rPr>
      <t>Kontekst</t>
    </r>
    <r>
      <rPr>
        <sz val="11"/>
        <color theme="1"/>
        <rFont val="Aptos Narrow"/>
        <family val="2"/>
        <charset val="238"/>
        <scheme val="minor"/>
      </rPr>
      <t>: Salon zamawia ekskluzywne kosmetyki z zagranicy. Ceny w cenniku są w EURO. Musisz obliczyć wartość magazynu w PLN, mając podany aktualny kurs w jednej komórce.</t>
    </r>
  </si>
  <si>
    <t>Anna Szymańska</t>
  </si>
  <si>
    <t>Koloryzacja 1 kolor (średnie)</t>
  </si>
  <si>
    <t>Piotr Woźniak</t>
  </si>
  <si>
    <t>Maria Dąbrowska</t>
  </si>
  <si>
    <t>Pasemka + Tonowanie</t>
  </si>
  <si>
    <t>Katarzyna Kozłowska</t>
  </si>
  <si>
    <t>Tomasz Jankowski</t>
  </si>
  <si>
    <t>Odsiwiacie (Cover 5)</t>
  </si>
  <si>
    <t>Małgorzata Mazur</t>
  </si>
  <si>
    <t>Agnieszka Krawczyk</t>
  </si>
  <si>
    <t>Koloryzacja 1 kolor (długie)</t>
  </si>
  <si>
    <t>Ewa Piotrowska</t>
  </si>
  <si>
    <t>Dekoloryzacja odrostu</t>
  </si>
  <si>
    <t>Krystyna Grabowska</t>
  </si>
  <si>
    <t>Strzyżenie damskie + modelowanie</t>
  </si>
  <si>
    <t>Barbara Pawłowska</t>
  </si>
  <si>
    <t>Globalny blond (Deko+Toner)</t>
  </si>
  <si>
    <t>Krzysztof Michalski</t>
  </si>
  <si>
    <t>Joanna Nowicka</t>
  </si>
  <si>
    <t>Refleksy (Paintbar)</t>
  </si>
  <si>
    <t>Zofia Adamczyk</t>
  </si>
  <si>
    <t>Odrost + refleksy</t>
  </si>
  <si>
    <t>Elżbieta Dudek</t>
  </si>
  <si>
    <t>Tonowanie (włosy długie)</t>
  </si>
  <si>
    <t>Marek Zając</t>
  </si>
  <si>
    <t>Strzyżenie męskie + broda</t>
  </si>
  <si>
    <t>Aleksandra Wieczorek</t>
  </si>
  <si>
    <t>Magdalena Jabłońska</t>
  </si>
  <si>
    <t>Koloryzacja (super blond)</t>
  </si>
  <si>
    <t>Karolina Król</t>
  </si>
  <si>
    <t>Pielęgnacja Olaplex (bez farby)</t>
  </si>
  <si>
    <t>Danuta Majewska</t>
  </si>
  <si>
    <t>Adam Olszewski</t>
  </si>
  <si>
    <t>Halina Jaworska</t>
  </si>
  <si>
    <t>Koloryzacja 1 kolor (krótkie)</t>
  </si>
  <si>
    <t>Dorota Wróbel</t>
  </si>
  <si>
    <t>Air Touch</t>
  </si>
  <si>
    <t>Paulina Malinowska</t>
  </si>
  <si>
    <t>Dekoloryzacja (włosy krótkie)</t>
  </si>
  <si>
    <t>Teresa Stępień</t>
  </si>
  <si>
    <t>Strzyżenie damskie</t>
  </si>
  <si>
    <t>Rafał Górski</t>
  </si>
  <si>
    <t>Iwona Witkowska</t>
  </si>
  <si>
    <t>Natalia Walczak</t>
  </si>
  <si>
    <t>Tonowanie (kąpiel myjąca)</t>
  </si>
  <si>
    <t>Monika Sikora</t>
  </si>
  <si>
    <t>Odrost (grube włosy)</t>
  </si>
  <si>
    <t>Janusz Baran</t>
  </si>
  <si>
    <t>Strzyżenie maszynką</t>
  </si>
  <si>
    <t>Sylwia Rutkowska</t>
  </si>
  <si>
    <t>Koloryzacja + pasemka</t>
  </si>
  <si>
    <t>Beata Michalak</t>
  </si>
  <si>
    <t>Front Blond (jaśniejszy przód)</t>
  </si>
  <si>
    <t>Agata Szewczyk</t>
  </si>
  <si>
    <t>Marcin Ostrowski</t>
  </si>
  <si>
    <t>Patrycja Tomaszewska</t>
  </si>
  <si>
    <t>Flamboyage</t>
  </si>
  <si>
    <t>Izabela Pietrzak</t>
  </si>
  <si>
    <t>Koloryzacja 1 kolor (b. długie)</t>
  </si>
  <si>
    <t>Marta Zalewska</t>
  </si>
  <si>
    <t>Tonowanie pojaśnień</t>
  </si>
  <si>
    <t>Łukasz Jasiński</t>
  </si>
  <si>
    <t>Dominika Marciniak</t>
  </si>
  <si>
    <t>Dekoloryzacja globalna</t>
  </si>
  <si>
    <t>Renara Sadowska</t>
  </si>
  <si>
    <t>Kinga Bąk</t>
  </si>
  <si>
    <t>Koloryzacja miedziana</t>
  </si>
  <si>
    <t>97.5</t>
  </si>
  <si>
    <r>
      <t>Oblicz k</t>
    </r>
    <r>
      <rPr>
        <b/>
        <sz val="10"/>
        <color theme="1"/>
        <rFont val="Google Sans Text"/>
        <family val="2"/>
        <charset val="238"/>
      </rPr>
      <t xml:space="preserve">oszt materiałów </t>
    </r>
    <r>
      <rPr>
        <b/>
        <sz val="11"/>
        <color theme="1"/>
        <rFont val="Arial"/>
        <family val="2"/>
        <charset val="238"/>
      </rPr>
      <t>dla każdej klientki.</t>
    </r>
  </si>
  <si>
    <r>
      <t xml:space="preserve">Farba: </t>
    </r>
    <r>
      <rPr>
        <sz val="11"/>
        <color theme="1"/>
        <rFont val="Aptos Narrow"/>
        <family val="2"/>
        <charset val="238"/>
        <scheme val="minor"/>
      </rPr>
      <t>L'Oréal Majirel (tuba 50ml)</t>
    </r>
  </si>
  <si>
    <r>
      <rPr>
        <i/>
        <sz val="11"/>
        <color theme="1"/>
        <rFont val="Aptos Narrow"/>
        <family val="2"/>
        <scheme val="minor"/>
      </rPr>
      <t xml:space="preserve">Farba: </t>
    </r>
    <r>
      <rPr>
        <sz val="11"/>
        <color theme="1"/>
        <rFont val="Aptos Narrow"/>
        <family val="2"/>
        <charset val="238"/>
        <scheme val="minor"/>
      </rPr>
      <t>Goldwell Topchic The Depot Can (puszka 250g)</t>
    </r>
  </si>
  <si>
    <r>
      <rPr>
        <i/>
        <sz val="11"/>
        <color theme="1"/>
        <rFont val="Aptos Narrow"/>
        <family val="2"/>
        <scheme val="minor"/>
      </rPr>
      <t>Oksydant:</t>
    </r>
    <r>
      <rPr>
        <sz val="11"/>
        <color theme="1"/>
        <rFont val="Aptos Narrow"/>
        <family val="2"/>
        <charset val="238"/>
        <scheme val="minor"/>
      </rPr>
      <t xml:space="preserve"> L'Oréal Oxydant Creme (1000ml)</t>
    </r>
  </si>
  <si>
    <r>
      <rPr>
        <i/>
        <sz val="11"/>
        <color theme="1"/>
        <rFont val="Aptos Narrow"/>
        <family val="2"/>
        <scheme val="minor"/>
      </rPr>
      <t>Oksydant:</t>
    </r>
    <r>
      <rPr>
        <sz val="11"/>
        <color theme="1"/>
        <rFont val="Aptos Narrow"/>
        <family val="2"/>
        <charset val="238"/>
        <scheme val="minor"/>
      </rPr>
      <t xml:space="preserve"> Goldwell Topchic Lotion (1000ml)</t>
    </r>
  </si>
  <si>
    <r>
      <rPr>
        <i/>
        <sz val="11"/>
        <color theme="1"/>
        <rFont val="Aptos Narrow"/>
        <family val="2"/>
        <scheme val="minor"/>
      </rPr>
      <t xml:space="preserve">Rozjaśniacz: </t>
    </r>
    <r>
      <rPr>
        <sz val="11"/>
        <color theme="1"/>
        <rFont val="Aptos Narrow"/>
        <family val="2"/>
        <charset val="238"/>
        <scheme val="minor"/>
      </rPr>
      <t>L'Oréal Blond Studio Multi-Techniques (puszka 500g)</t>
    </r>
  </si>
  <si>
    <r>
      <rPr>
        <i/>
        <sz val="11"/>
        <color theme="1"/>
        <rFont val="Aptos Narrow"/>
        <family val="2"/>
        <scheme val="minor"/>
      </rPr>
      <t>Rozjaśniacz:</t>
    </r>
    <r>
      <rPr>
        <sz val="11"/>
        <color theme="1"/>
        <rFont val="Aptos Narrow"/>
        <family val="2"/>
        <scheme val="minor"/>
      </rPr>
      <t xml:space="preserve"> Goldwell SilkLift Strong</t>
    </r>
  </si>
  <si>
    <r>
      <rPr>
        <i/>
        <sz val="11"/>
        <color theme="1"/>
        <rFont val="Aptos Narrow"/>
        <family val="2"/>
        <scheme val="minor"/>
      </rPr>
      <t>Szampon</t>
    </r>
    <r>
      <rPr>
        <sz val="11"/>
        <color theme="1"/>
        <rFont val="Aptos Narrow"/>
        <family val="2"/>
        <scheme val="minor"/>
      </rPr>
      <t>: Szampon + Odżywka Serie Expert (1500ml)</t>
    </r>
  </si>
  <si>
    <r>
      <rPr>
        <i/>
        <sz val="11"/>
        <color theme="1"/>
        <rFont val="Aptos Narrow"/>
        <family val="2"/>
        <scheme val="minor"/>
      </rPr>
      <t>Szampon</t>
    </r>
    <r>
      <rPr>
        <sz val="11"/>
        <color theme="1"/>
        <rFont val="Aptos Narrow"/>
        <family val="2"/>
        <scheme val="minor"/>
      </rPr>
      <t>: Goldwell Dualsenses ( 1000ml)</t>
    </r>
  </si>
  <si>
    <t>Maria</t>
  </si>
  <si>
    <t>Katarzyna</t>
  </si>
  <si>
    <t>Małgorzata</t>
  </si>
  <si>
    <t>Agnieszka</t>
  </si>
  <si>
    <t>Ewa</t>
  </si>
  <si>
    <t>Joanna</t>
  </si>
  <si>
    <t>Zofia</t>
  </si>
  <si>
    <t>Barbara</t>
  </si>
  <si>
    <t>Krystyna</t>
  </si>
  <si>
    <t>Paulina</t>
  </si>
  <si>
    <t>Karolina</t>
  </si>
  <si>
    <t>Dorota</t>
  </si>
  <si>
    <t>Aleksandra</t>
  </si>
  <si>
    <t>Magdalena</t>
  </si>
  <si>
    <t>Monika</t>
  </si>
  <si>
    <t>Natalia</t>
  </si>
  <si>
    <t>Beata</t>
  </si>
  <si>
    <t>Iwona</t>
  </si>
  <si>
    <t>Patrycja</t>
  </si>
  <si>
    <t>Sylwia</t>
  </si>
  <si>
    <t>Izabela</t>
  </si>
  <si>
    <t>Danuta</t>
  </si>
  <si>
    <t>Halina</t>
  </si>
  <si>
    <t>Renata</t>
  </si>
  <si>
    <t>Kinga</t>
  </si>
  <si>
    <t>Teresa</t>
  </si>
  <si>
    <t>Marta</t>
  </si>
  <si>
    <t>Wiktoria</t>
  </si>
  <si>
    <t>Dominika</t>
  </si>
  <si>
    <t>Tomasz</t>
  </si>
  <si>
    <t>Krzysztof</t>
  </si>
  <si>
    <t>Marek</t>
  </si>
  <si>
    <t>Adam</t>
  </si>
  <si>
    <t>Rafał</t>
  </si>
  <si>
    <t>Janusz</t>
  </si>
  <si>
    <t>Marcin</t>
  </si>
  <si>
    <t>Łukasz</t>
  </si>
  <si>
    <t>Andrzej</t>
  </si>
  <si>
    <t>Sprawdź, czy przekroczono próg. Podaj stawkę prowizji. Wylicz kwotę prowizji. Podaj kwotę wypłaty.</t>
  </si>
  <si>
    <t>Próg obrotu do premii PREMIUM:</t>
  </si>
  <si>
    <r>
      <t>Kontekst:</t>
    </r>
    <r>
      <rPr>
        <sz val="11"/>
        <color theme="1"/>
        <rFont val="Aptos Narrow"/>
        <family val="2"/>
        <charset val="238"/>
        <scheme val="minor"/>
      </rPr>
      <t xml:space="preserve"> Magazyn. Rozliczasz zużycie farby po całym dniu pracy. Farba jest kupowana w tubkach 100g, a zużycie podawane jest w gramach. Musisz obliczyć koszt materiału dla każdego klienta.</t>
    </r>
  </si>
  <si>
    <r>
      <t>Kontekst:</t>
    </r>
    <r>
      <rPr>
        <sz val="11"/>
        <color theme="1"/>
        <rFont val="Aptos Narrow"/>
        <family val="2"/>
        <charset val="238"/>
        <scheme val="minor"/>
      </rPr>
      <t xml:space="preserve"> Salon planuje promocje dla różnych grup klientów (Student, Stały Klient, VIP). Masz jedną listę cen bazowych i musisz szybko wyliczyć ceny po rabacie dla każdej grupy w sąsiednich kolumnach.</t>
    </r>
  </si>
  <si>
    <t>Wylicz, ile przy danym utargu wyniesie prowizja w zależności od stażu</t>
  </si>
  <si>
    <t>Wylicz wartości w PLN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</si>
</sst>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\ &quot;zł&quot;_-;\-* #,##0\ &quot;zł&quot;_-;_-* &quot;-&quot;??\ &quot;zł&quot;_-;_-@_-"/>
    <numFmt numFmtId="165" formatCode="#,##0.00\ &quot;zł&quot;"/>
  </numFmts>
  <fonts count="13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rgb="FF1F1F1F"/>
      <name val="Aptos"/>
      <family val="2"/>
    </font>
    <font>
      <sz val="11"/>
      <color theme="1"/>
      <name val="Aptos"/>
      <family val="2"/>
    </font>
    <font>
      <sz val="11"/>
      <color rgb="FF1F1F1F"/>
      <name val="Aptos"/>
      <family val="2"/>
    </font>
    <font>
      <b/>
      <sz val="10"/>
      <color theme="1"/>
      <name val="Google Sans Text"/>
      <family val="2"/>
      <charset val="238"/>
    </font>
    <font>
      <i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0" fillId="0" borderId="1" xfId="0" applyBorder="1"/>
    <xf numFmtId="0" fontId="0" fillId="2" borderId="1" xfId="0" applyFill="1" applyBorder="1"/>
    <xf numFmtId="0" fontId="9" fillId="0" borderId="0" xfId="0" applyFont="1"/>
    <xf numFmtId="0" fontId="10" fillId="0" borderId="1" xfId="0" applyFont="1" applyBorder="1" applyAlignment="1">
      <alignment horizontal="left" vertical="center" wrapText="1" indent="1" readingOrder="1"/>
    </xf>
    <xf numFmtId="0" fontId="0" fillId="4" borderId="5" xfId="0" applyFill="1" applyBorder="1"/>
    <xf numFmtId="0" fontId="0" fillId="5" borderId="3" xfId="0" applyFill="1" applyBorder="1"/>
    <xf numFmtId="0" fontId="9" fillId="0" borderId="0" xfId="0" applyFont="1" applyAlignment="1">
      <alignment wrapText="1"/>
    </xf>
    <xf numFmtId="0" fontId="8" fillId="0" borderId="1" xfId="0" applyFont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wrapText="1"/>
    </xf>
    <xf numFmtId="0" fontId="6" fillId="4" borderId="4" xfId="0" applyFont="1" applyFill="1" applyBorder="1" applyAlignment="1">
      <alignment wrapText="1"/>
    </xf>
    <xf numFmtId="164" fontId="0" fillId="0" borderId="1" xfId="1" applyNumberFormat="1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2" applyNumberFormat="1" applyFont="1" applyFill="1" applyBorder="1"/>
    <xf numFmtId="44" fontId="0" fillId="0" borderId="0" xfId="1" applyFont="1"/>
    <xf numFmtId="9" fontId="0" fillId="0" borderId="0" xfId="2" applyFont="1"/>
    <xf numFmtId="165" fontId="0" fillId="2" borderId="1" xfId="0" applyNumberFormat="1" applyFill="1" applyBorder="1"/>
    <xf numFmtId="0" fontId="1" fillId="3" borderId="0" xfId="0" applyFont="1" applyFill="1" applyAlignment="1">
      <alignment horizontal="left" wrapText="1"/>
    </xf>
    <xf numFmtId="0" fontId="5" fillId="0" borderId="1" xfId="0" applyFont="1" applyBorder="1" applyAlignment="1">
      <alignment horizontal="center"/>
    </xf>
    <xf numFmtId="0" fontId="3" fillId="3" borderId="0" xfId="0" applyFont="1" applyFill="1" applyAlignment="1">
      <alignment horizontal="left" vertic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wrapText="1"/>
    </xf>
    <xf numFmtId="0" fontId="1" fillId="3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3" borderId="0" xfId="0" applyFont="1" applyFill="1" applyAlignment="1">
      <alignment horizontal="left" wrapText="1"/>
    </xf>
    <xf numFmtId="44" fontId="9" fillId="2" borderId="1" xfId="1" applyFont="1" applyFill="1" applyBorder="1"/>
  </cellXfs>
  <cellStyles count="3">
    <cellStyle name="Normalny" xfId="0" builtinId="0"/>
    <cellStyle name="Procentowy" xfId="2" builtinId="5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DE1DA-FE7B-4B98-8209-28E23775646E}">
  <dimension ref="A1:E19"/>
  <sheetViews>
    <sheetView zoomScale="200" zoomScaleNormal="200" workbookViewId="0">
      <selection activeCell="C11" sqref="C11"/>
    </sheetView>
  </sheetViews>
  <sheetFormatPr defaultRowHeight="14.25"/>
  <cols>
    <col min="1" max="1" width="23.59765625" bestFit="1" customWidth="1"/>
    <col min="2" max="2" width="15" bestFit="1" customWidth="1"/>
    <col min="3" max="3" width="16.53125" customWidth="1"/>
    <col min="4" max="4" width="24.796875" customWidth="1"/>
    <col min="5" max="5" width="10.3984375" bestFit="1" customWidth="1"/>
  </cols>
  <sheetData>
    <row r="1" spans="1:5">
      <c r="A1" t="s">
        <v>50</v>
      </c>
      <c r="B1" s="18">
        <v>0.23</v>
      </c>
    </row>
    <row r="3" spans="1:5">
      <c r="A3" s="2" t="s">
        <v>3</v>
      </c>
      <c r="B3" s="2" t="s">
        <v>51</v>
      </c>
      <c r="C3" s="2" t="s">
        <v>52</v>
      </c>
    </row>
    <row r="4" spans="1:5">
      <c r="A4" s="2" t="s">
        <v>53</v>
      </c>
      <c r="B4" s="2">
        <v>40</v>
      </c>
      <c r="C4" s="19">
        <f>B4*B$1+B4</f>
        <v>49.2</v>
      </c>
      <c r="D4" t="str">
        <f ca="1">_xlfn.FORMULATEXT(C4)</f>
        <v>=B4*B$1+B4</v>
      </c>
      <c r="E4" s="17"/>
    </row>
    <row r="5" spans="1:5">
      <c r="A5" s="2" t="s">
        <v>54</v>
      </c>
      <c r="B5" s="2">
        <v>60</v>
      </c>
      <c r="C5" s="19">
        <f t="shared" ref="C5:C16" si="0">B5*B$1+B5</f>
        <v>73.8</v>
      </c>
    </row>
    <row r="6" spans="1:5">
      <c r="A6" s="2" t="s">
        <v>55</v>
      </c>
      <c r="B6" s="2">
        <v>90</v>
      </c>
      <c r="C6" s="19">
        <f t="shared" si="0"/>
        <v>110.7</v>
      </c>
      <c r="E6" s="17"/>
    </row>
    <row r="7" spans="1:5">
      <c r="A7" s="2" t="s">
        <v>45</v>
      </c>
      <c r="B7" s="2">
        <v>45</v>
      </c>
      <c r="C7" s="19">
        <f t="shared" si="0"/>
        <v>55.35</v>
      </c>
    </row>
    <row r="8" spans="1:5">
      <c r="A8" s="2" t="s">
        <v>56</v>
      </c>
      <c r="B8" s="2">
        <v>150</v>
      </c>
      <c r="C8" s="19">
        <f t="shared" si="0"/>
        <v>184.5</v>
      </c>
    </row>
    <row r="9" spans="1:5">
      <c r="A9" s="2" t="s">
        <v>57</v>
      </c>
      <c r="B9" s="2">
        <v>220</v>
      </c>
      <c r="C9" s="19">
        <f t="shared" si="0"/>
        <v>270.60000000000002</v>
      </c>
    </row>
    <row r="10" spans="1:5">
      <c r="A10" s="2" t="s">
        <v>58</v>
      </c>
      <c r="B10" s="2">
        <v>190</v>
      </c>
      <c r="C10" s="19">
        <f>B10*B$1+B10</f>
        <v>233.7</v>
      </c>
    </row>
    <row r="11" spans="1:5">
      <c r="A11" s="2" t="s">
        <v>10</v>
      </c>
      <c r="B11" s="2">
        <v>130</v>
      </c>
      <c r="C11" s="19">
        <f t="shared" si="0"/>
        <v>159.9</v>
      </c>
    </row>
    <row r="12" spans="1:5">
      <c r="A12" s="2" t="s">
        <v>59</v>
      </c>
      <c r="B12" s="2">
        <v>350</v>
      </c>
      <c r="C12" s="19">
        <f t="shared" si="0"/>
        <v>430.5</v>
      </c>
    </row>
    <row r="13" spans="1:5">
      <c r="A13" s="2" t="s">
        <v>60</v>
      </c>
      <c r="B13" s="2">
        <v>180</v>
      </c>
      <c r="C13" s="19">
        <f t="shared" si="0"/>
        <v>221.4</v>
      </c>
    </row>
    <row r="14" spans="1:5">
      <c r="A14" s="2" t="s">
        <v>61</v>
      </c>
      <c r="B14" s="2">
        <v>90</v>
      </c>
      <c r="C14" s="19">
        <f t="shared" si="0"/>
        <v>110.7</v>
      </c>
    </row>
    <row r="15" spans="1:5">
      <c r="A15" s="2" t="s">
        <v>62</v>
      </c>
      <c r="B15" s="2">
        <v>120</v>
      </c>
      <c r="C15" s="19">
        <f t="shared" si="0"/>
        <v>147.6</v>
      </c>
    </row>
    <row r="16" spans="1:5">
      <c r="A16" s="2" t="s">
        <v>63</v>
      </c>
      <c r="B16" s="2">
        <v>250</v>
      </c>
      <c r="C16" s="19">
        <f t="shared" si="0"/>
        <v>307.5</v>
      </c>
    </row>
    <row r="18" spans="1:3">
      <c r="A18" s="20" t="s">
        <v>64</v>
      </c>
      <c r="B18" s="20"/>
      <c r="C18" s="20"/>
    </row>
    <row r="19" spans="1:3" ht="29" customHeight="1">
      <c r="A19" s="20"/>
      <c r="B19" s="20"/>
      <c r="C19" s="20"/>
    </row>
  </sheetData>
  <mergeCells count="1">
    <mergeCell ref="A18:C1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94B1C-D77E-4605-94A5-B1B7AE7EE865}">
  <dimension ref="A1:H55"/>
  <sheetViews>
    <sheetView tabSelected="1" zoomScale="140" zoomScaleNormal="140" workbookViewId="0"/>
  </sheetViews>
  <sheetFormatPr defaultRowHeight="14.25"/>
  <cols>
    <col min="1" max="1" width="29.19921875" customWidth="1"/>
    <col min="2" max="2" width="15.796875" bestFit="1" customWidth="1"/>
    <col min="3" max="6" width="12.59765625" customWidth="1"/>
    <col min="7" max="7" width="21.19921875" bestFit="1" customWidth="1"/>
  </cols>
  <sheetData>
    <row r="1" spans="1:8" ht="14.65" thickBot="1">
      <c r="A1" t="s">
        <v>0</v>
      </c>
    </row>
    <row r="2" spans="1:8">
      <c r="A2" s="10" t="s">
        <v>217</v>
      </c>
      <c r="B2" s="7">
        <v>0.6</v>
      </c>
    </row>
    <row r="3" spans="1:8" ht="28.9" thickBot="1">
      <c r="A3" s="11" t="s">
        <v>218</v>
      </c>
      <c r="B3" s="6">
        <v>0.54</v>
      </c>
    </row>
    <row r="4" spans="1:8" ht="28.5">
      <c r="A4" s="10" t="s">
        <v>219</v>
      </c>
      <c r="B4" s="7">
        <v>0.05</v>
      </c>
    </row>
    <row r="5" spans="1:8" ht="28.9" thickBot="1">
      <c r="A5" s="11" t="s">
        <v>220</v>
      </c>
      <c r="B5" s="6">
        <v>0.04</v>
      </c>
    </row>
    <row r="6" spans="1:8" ht="28.5">
      <c r="A6" s="10" t="s">
        <v>221</v>
      </c>
      <c r="B6" s="7">
        <v>0.23</v>
      </c>
    </row>
    <row r="7" spans="1:8" ht="28.9" thickBot="1">
      <c r="A7" s="11" t="s">
        <v>222</v>
      </c>
      <c r="B7" s="6">
        <v>0.36</v>
      </c>
    </row>
    <row r="8" spans="1:8" ht="28.5">
      <c r="A8" s="10" t="s">
        <v>223</v>
      </c>
      <c r="B8" s="7">
        <v>2</v>
      </c>
    </row>
    <row r="9" spans="1:8" ht="28.9" thickBot="1">
      <c r="A9" s="11" t="s">
        <v>224</v>
      </c>
      <c r="B9" s="6">
        <v>2.5</v>
      </c>
    </row>
    <row r="11" spans="1:8" ht="29" customHeight="1">
      <c r="A11" s="20" t="s">
        <v>13</v>
      </c>
      <c r="B11" s="20"/>
      <c r="C11" s="20"/>
      <c r="D11" s="20"/>
      <c r="E11" s="20"/>
      <c r="F11" s="20"/>
      <c r="G11" s="20"/>
    </row>
    <row r="12" spans="1:8">
      <c r="A12" s="22" t="s">
        <v>216</v>
      </c>
      <c r="B12" s="22"/>
      <c r="C12" s="22"/>
      <c r="D12" s="22"/>
      <c r="E12" s="22"/>
      <c r="F12" s="22"/>
      <c r="G12" s="22"/>
    </row>
    <row r="13" spans="1:8">
      <c r="A13" s="1"/>
    </row>
    <row r="14" spans="1:8">
      <c r="A14" s="21" t="s">
        <v>1</v>
      </c>
      <c r="B14" s="21"/>
      <c r="C14" s="21"/>
      <c r="D14" s="21"/>
      <c r="E14" s="21"/>
      <c r="F14" s="21"/>
      <c r="G14" s="21"/>
    </row>
    <row r="15" spans="1:8" s="8" customFormat="1" ht="50" customHeight="1">
      <c r="A15" s="9" t="s">
        <v>2</v>
      </c>
      <c r="B15" s="9" t="s">
        <v>3</v>
      </c>
      <c r="C15" s="9" t="s">
        <v>4</v>
      </c>
      <c r="D15" s="9" t="s">
        <v>5</v>
      </c>
      <c r="E15" s="9" t="s">
        <v>6</v>
      </c>
      <c r="F15" s="9" t="s">
        <v>7</v>
      </c>
      <c r="G15" s="9" t="s">
        <v>8</v>
      </c>
    </row>
    <row r="16" spans="1:8" s="4" customFormat="1" ht="28.5">
      <c r="A16" s="5" t="s">
        <v>148</v>
      </c>
      <c r="B16" s="5" t="s">
        <v>149</v>
      </c>
      <c r="C16" s="5">
        <v>60</v>
      </c>
      <c r="D16" s="5">
        <v>90</v>
      </c>
      <c r="E16" s="5">
        <v>0</v>
      </c>
      <c r="F16" s="5">
        <v>2</v>
      </c>
      <c r="G16" s="32">
        <f>C16*B$2+D16*B$4+E16*B$6+F16*B$8</f>
        <v>44.5</v>
      </c>
      <c r="H16" s="4" t="str">
        <f ca="1">_xlfn.FORMULATEXT(G16)</f>
        <v>=C16*B$2+D16*B$4+E16*B$6+F16*B$8</v>
      </c>
    </row>
    <row r="17" spans="1:7" s="4" customFormat="1" ht="28.5">
      <c r="A17" s="5" t="s">
        <v>150</v>
      </c>
      <c r="B17" s="5" t="s">
        <v>53</v>
      </c>
      <c r="C17" s="5">
        <v>0</v>
      </c>
      <c r="D17" s="5">
        <v>0</v>
      </c>
      <c r="E17" s="5">
        <v>0</v>
      </c>
      <c r="F17" s="5">
        <v>1</v>
      </c>
      <c r="G17" s="32">
        <f t="shared" ref="G17:G55" si="0">C17*B$2+D17*B$4+E17*B$6+F17*B$8</f>
        <v>2</v>
      </c>
    </row>
    <row r="18" spans="1:7" s="4" customFormat="1" ht="28.5">
      <c r="A18" s="5" t="s">
        <v>151</v>
      </c>
      <c r="B18" s="5" t="s">
        <v>152</v>
      </c>
      <c r="C18" s="5">
        <v>30</v>
      </c>
      <c r="D18" s="5">
        <v>125</v>
      </c>
      <c r="E18" s="5">
        <v>40</v>
      </c>
      <c r="F18" s="5">
        <v>2</v>
      </c>
      <c r="G18" s="32">
        <f t="shared" si="0"/>
        <v>37.450000000000003</v>
      </c>
    </row>
    <row r="19" spans="1:7" s="4" customFormat="1">
      <c r="A19" s="5" t="s">
        <v>153</v>
      </c>
      <c r="B19" s="5" t="s">
        <v>11</v>
      </c>
      <c r="C19" s="5">
        <v>40</v>
      </c>
      <c r="D19" s="5">
        <v>60</v>
      </c>
      <c r="E19" s="5">
        <v>0</v>
      </c>
      <c r="F19" s="5">
        <v>1</v>
      </c>
      <c r="G19" s="32">
        <f t="shared" si="0"/>
        <v>29</v>
      </c>
    </row>
    <row r="20" spans="1:7" s="4" customFormat="1" ht="28.5">
      <c r="A20" s="5" t="s">
        <v>154</v>
      </c>
      <c r="B20" s="5" t="s">
        <v>155</v>
      </c>
      <c r="C20" s="5">
        <v>15</v>
      </c>
      <c r="D20" s="5">
        <v>15</v>
      </c>
      <c r="E20" s="5">
        <v>0</v>
      </c>
      <c r="F20" s="5">
        <v>1</v>
      </c>
      <c r="G20" s="32">
        <f t="shared" si="0"/>
        <v>11.75</v>
      </c>
    </row>
    <row r="21" spans="1:7" s="4" customFormat="1">
      <c r="A21" s="5" t="s">
        <v>156</v>
      </c>
      <c r="B21" s="5" t="s">
        <v>9</v>
      </c>
      <c r="C21" s="5">
        <v>40</v>
      </c>
      <c r="D21" s="5">
        <v>100</v>
      </c>
      <c r="E21" s="5">
        <v>30</v>
      </c>
      <c r="F21" s="5">
        <v>2</v>
      </c>
      <c r="G21" s="32">
        <f t="shared" si="0"/>
        <v>39.9</v>
      </c>
    </row>
    <row r="22" spans="1:7" s="4" customFormat="1" ht="28.5">
      <c r="A22" s="5" t="s">
        <v>157</v>
      </c>
      <c r="B22" s="5" t="s">
        <v>158</v>
      </c>
      <c r="C22" s="5">
        <v>80</v>
      </c>
      <c r="D22" s="5">
        <v>120</v>
      </c>
      <c r="E22" s="5">
        <v>0</v>
      </c>
      <c r="F22" s="5">
        <v>2</v>
      </c>
      <c r="G22" s="32">
        <f t="shared" si="0"/>
        <v>58</v>
      </c>
    </row>
    <row r="23" spans="1:7" s="4" customFormat="1" ht="28.5">
      <c r="A23" s="5" t="s">
        <v>159</v>
      </c>
      <c r="B23" s="5" t="s">
        <v>160</v>
      </c>
      <c r="C23" s="5">
        <v>0</v>
      </c>
      <c r="D23" s="5">
        <v>100</v>
      </c>
      <c r="E23" s="5">
        <v>50</v>
      </c>
      <c r="F23" s="5">
        <v>2</v>
      </c>
      <c r="G23" s="32">
        <f t="shared" si="0"/>
        <v>20.5</v>
      </c>
    </row>
    <row r="24" spans="1:7" s="4" customFormat="1" ht="42.75">
      <c r="A24" s="5" t="s">
        <v>161</v>
      </c>
      <c r="B24" s="5" t="s">
        <v>162</v>
      </c>
      <c r="C24" s="5">
        <v>0</v>
      </c>
      <c r="D24" s="5">
        <v>0</v>
      </c>
      <c r="E24" s="5">
        <v>0</v>
      </c>
      <c r="F24" s="5">
        <v>1</v>
      </c>
      <c r="G24" s="32">
        <f t="shared" si="0"/>
        <v>2</v>
      </c>
    </row>
    <row r="25" spans="1:7" s="4" customFormat="1" ht="28.5">
      <c r="A25" s="5" t="s">
        <v>163</v>
      </c>
      <c r="B25" s="5" t="s">
        <v>164</v>
      </c>
      <c r="C25" s="5">
        <v>40</v>
      </c>
      <c r="D25" s="5">
        <v>140</v>
      </c>
      <c r="E25" s="5">
        <v>50</v>
      </c>
      <c r="F25" s="5">
        <v>3</v>
      </c>
      <c r="G25" s="32">
        <f t="shared" si="0"/>
        <v>48.5</v>
      </c>
    </row>
    <row r="26" spans="1:7" s="4" customFormat="1" ht="28.5">
      <c r="A26" s="5" t="s">
        <v>165</v>
      </c>
      <c r="B26" s="5" t="s">
        <v>53</v>
      </c>
      <c r="C26" s="5">
        <v>0</v>
      </c>
      <c r="D26" s="5">
        <v>0</v>
      </c>
      <c r="E26" s="5">
        <v>0</v>
      </c>
      <c r="F26" s="5">
        <v>1</v>
      </c>
      <c r="G26" s="32">
        <f t="shared" si="0"/>
        <v>2</v>
      </c>
    </row>
    <row r="27" spans="1:7" s="4" customFormat="1" ht="28.5">
      <c r="A27" s="5" t="s">
        <v>166</v>
      </c>
      <c r="B27" s="5" t="s">
        <v>167</v>
      </c>
      <c r="C27" s="5">
        <v>20</v>
      </c>
      <c r="D27" s="5">
        <v>30</v>
      </c>
      <c r="E27" s="5">
        <v>0</v>
      </c>
      <c r="F27" s="5">
        <v>1</v>
      </c>
      <c r="G27" s="32">
        <f t="shared" si="0"/>
        <v>15.5</v>
      </c>
    </row>
    <row r="28" spans="1:7" s="4" customFormat="1">
      <c r="A28" s="5" t="s">
        <v>168</v>
      </c>
      <c r="B28" s="5" t="s">
        <v>169</v>
      </c>
      <c r="C28" s="5">
        <v>30</v>
      </c>
      <c r="D28" s="5">
        <v>85</v>
      </c>
      <c r="E28" s="5">
        <v>20</v>
      </c>
      <c r="F28" s="5">
        <v>2</v>
      </c>
      <c r="G28" s="32">
        <f t="shared" si="0"/>
        <v>30.85</v>
      </c>
    </row>
    <row r="29" spans="1:7" s="4" customFormat="1" ht="28.5">
      <c r="A29" s="5" t="s">
        <v>170</v>
      </c>
      <c r="B29" s="5" t="s">
        <v>171</v>
      </c>
      <c r="C29" s="5">
        <v>50</v>
      </c>
      <c r="D29" s="5">
        <v>75</v>
      </c>
      <c r="E29" s="5">
        <v>0</v>
      </c>
      <c r="F29" s="5">
        <v>1</v>
      </c>
      <c r="G29" s="32">
        <f t="shared" si="0"/>
        <v>35.75</v>
      </c>
    </row>
    <row r="30" spans="1:7" s="4" customFormat="1" ht="28.5">
      <c r="A30" s="5" t="s">
        <v>172</v>
      </c>
      <c r="B30" s="5" t="s">
        <v>173</v>
      </c>
      <c r="C30" s="5">
        <v>0</v>
      </c>
      <c r="D30" s="5">
        <v>0</v>
      </c>
      <c r="E30" s="5">
        <v>0</v>
      </c>
      <c r="F30" s="5">
        <v>1</v>
      </c>
      <c r="G30" s="32">
        <f t="shared" si="0"/>
        <v>2</v>
      </c>
    </row>
    <row r="31" spans="1:7" s="4" customFormat="1">
      <c r="A31" s="5" t="s">
        <v>174</v>
      </c>
      <c r="B31" s="5" t="s">
        <v>58</v>
      </c>
      <c r="C31" s="5">
        <v>0</v>
      </c>
      <c r="D31" s="5">
        <v>120</v>
      </c>
      <c r="E31" s="5">
        <v>60</v>
      </c>
      <c r="F31" s="5">
        <v>2</v>
      </c>
      <c r="G31" s="32">
        <f t="shared" si="0"/>
        <v>23.8</v>
      </c>
    </row>
    <row r="32" spans="1:7" s="4" customFormat="1" ht="28.5">
      <c r="A32" s="5" t="s">
        <v>175</v>
      </c>
      <c r="B32" s="5" t="s">
        <v>176</v>
      </c>
      <c r="C32" s="5">
        <v>50</v>
      </c>
      <c r="D32" s="5">
        <v>100</v>
      </c>
      <c r="E32" s="5">
        <v>0</v>
      </c>
      <c r="F32" s="5">
        <v>2</v>
      </c>
      <c r="G32" s="32">
        <f t="shared" si="0"/>
        <v>39</v>
      </c>
    </row>
    <row r="33" spans="1:7" s="4" customFormat="1" ht="42.75">
      <c r="A33" s="5" t="s">
        <v>177</v>
      </c>
      <c r="B33" s="5" t="s">
        <v>178</v>
      </c>
      <c r="C33" s="5">
        <v>0</v>
      </c>
      <c r="D33" s="5">
        <v>0</v>
      </c>
      <c r="E33" s="5">
        <v>0</v>
      </c>
      <c r="F33" s="5">
        <v>2</v>
      </c>
      <c r="G33" s="32">
        <f t="shared" si="0"/>
        <v>4</v>
      </c>
    </row>
    <row r="34" spans="1:7" s="4" customFormat="1">
      <c r="A34" s="5" t="s">
        <v>179</v>
      </c>
      <c r="B34" s="5" t="s">
        <v>11</v>
      </c>
      <c r="C34" s="5">
        <v>45</v>
      </c>
      <c r="D34" s="5">
        <v>45</v>
      </c>
      <c r="E34" s="5">
        <v>0</v>
      </c>
      <c r="F34" s="5">
        <v>1</v>
      </c>
      <c r="G34" s="32">
        <f t="shared" si="0"/>
        <v>31.25</v>
      </c>
    </row>
    <row r="35" spans="1:7" s="4" customFormat="1" ht="28.5">
      <c r="A35" s="5" t="s">
        <v>180</v>
      </c>
      <c r="B35" s="5" t="s">
        <v>155</v>
      </c>
      <c r="C35" s="5">
        <v>20</v>
      </c>
      <c r="D35" s="5">
        <v>20</v>
      </c>
      <c r="E35" s="5">
        <v>0</v>
      </c>
      <c r="F35" s="5">
        <v>1</v>
      </c>
      <c r="G35" s="32">
        <f t="shared" si="0"/>
        <v>15</v>
      </c>
    </row>
    <row r="36" spans="1:7" s="4" customFormat="1" ht="28.5">
      <c r="A36" s="5" t="s">
        <v>181</v>
      </c>
      <c r="B36" s="5" t="s">
        <v>182</v>
      </c>
      <c r="C36" s="5">
        <v>40</v>
      </c>
      <c r="D36" s="5">
        <v>60</v>
      </c>
      <c r="E36" s="5">
        <v>0</v>
      </c>
      <c r="F36" s="5">
        <v>1</v>
      </c>
      <c r="G36" s="32">
        <f t="shared" si="0"/>
        <v>29</v>
      </c>
    </row>
    <row r="37" spans="1:7" s="4" customFormat="1">
      <c r="A37" s="5" t="s">
        <v>183</v>
      </c>
      <c r="B37" s="5" t="s">
        <v>184</v>
      </c>
      <c r="C37" s="5">
        <v>40</v>
      </c>
      <c r="D37" s="5">
        <v>160</v>
      </c>
      <c r="E37" s="5">
        <v>60</v>
      </c>
      <c r="F37" s="5">
        <v>3</v>
      </c>
      <c r="G37" s="32">
        <f t="shared" si="0"/>
        <v>51.8</v>
      </c>
    </row>
    <row r="38" spans="1:7" s="4" customFormat="1" ht="28.5">
      <c r="A38" s="5" t="s">
        <v>185</v>
      </c>
      <c r="B38" s="5" t="s">
        <v>186</v>
      </c>
      <c r="C38" s="5">
        <v>0</v>
      </c>
      <c r="D38" s="5">
        <v>80</v>
      </c>
      <c r="E38" s="5">
        <v>40</v>
      </c>
      <c r="F38" s="5">
        <v>2</v>
      </c>
      <c r="G38" s="32">
        <f t="shared" si="0"/>
        <v>17.200000000000003</v>
      </c>
    </row>
    <row r="39" spans="1:7" s="4" customFormat="1" ht="28.5">
      <c r="A39" s="5" t="s">
        <v>187</v>
      </c>
      <c r="B39" s="5" t="s">
        <v>188</v>
      </c>
      <c r="C39" s="5">
        <v>0</v>
      </c>
      <c r="D39" s="5">
        <v>0</v>
      </c>
      <c r="E39" s="5">
        <v>0</v>
      </c>
      <c r="F39" s="5">
        <v>1</v>
      </c>
      <c r="G39" s="32">
        <f t="shared" si="0"/>
        <v>2</v>
      </c>
    </row>
    <row r="40" spans="1:7" s="4" customFormat="1" ht="28.5">
      <c r="A40" s="5" t="s">
        <v>189</v>
      </c>
      <c r="B40" s="5" t="s">
        <v>53</v>
      </c>
      <c r="C40" s="5">
        <v>0</v>
      </c>
      <c r="D40" s="5">
        <v>0</v>
      </c>
      <c r="E40" s="5">
        <v>0</v>
      </c>
      <c r="F40" s="5">
        <v>1</v>
      </c>
      <c r="G40" s="32">
        <f t="shared" si="0"/>
        <v>2</v>
      </c>
    </row>
    <row r="41" spans="1:7" s="4" customFormat="1">
      <c r="A41" s="5" t="s">
        <v>190</v>
      </c>
      <c r="B41" s="5" t="s">
        <v>9</v>
      </c>
      <c r="C41" s="5">
        <v>50</v>
      </c>
      <c r="D41" s="5">
        <v>115</v>
      </c>
      <c r="E41" s="5">
        <v>35</v>
      </c>
      <c r="F41" s="5">
        <v>2</v>
      </c>
      <c r="G41" s="32">
        <f t="shared" si="0"/>
        <v>47.8</v>
      </c>
    </row>
    <row r="42" spans="1:7" s="4" customFormat="1" ht="28.5">
      <c r="A42" s="5" t="s">
        <v>191</v>
      </c>
      <c r="B42" s="5" t="s">
        <v>192</v>
      </c>
      <c r="C42" s="5">
        <v>20</v>
      </c>
      <c r="D42" s="5">
        <v>30</v>
      </c>
      <c r="E42" s="5">
        <v>10</v>
      </c>
      <c r="F42" s="5">
        <v>2</v>
      </c>
      <c r="G42" s="32">
        <f t="shared" si="0"/>
        <v>19.8</v>
      </c>
    </row>
    <row r="43" spans="1:7" s="4" customFormat="1" ht="28.5">
      <c r="A43" s="5" t="s">
        <v>193</v>
      </c>
      <c r="B43" s="5" t="s">
        <v>194</v>
      </c>
      <c r="C43" s="5">
        <v>60</v>
      </c>
      <c r="D43" s="5">
        <v>90</v>
      </c>
      <c r="E43" s="5">
        <v>0</v>
      </c>
      <c r="F43" s="5">
        <v>1</v>
      </c>
      <c r="G43" s="32">
        <f t="shared" si="0"/>
        <v>42.5</v>
      </c>
    </row>
    <row r="44" spans="1:7" s="4" customFormat="1" ht="28.5">
      <c r="A44" s="5" t="s">
        <v>195</v>
      </c>
      <c r="B44" s="5" t="s">
        <v>196</v>
      </c>
      <c r="C44" s="5">
        <v>0</v>
      </c>
      <c r="D44" s="5">
        <v>0</v>
      </c>
      <c r="E44" s="5">
        <v>0</v>
      </c>
      <c r="F44" s="5">
        <v>0</v>
      </c>
      <c r="G44" s="32">
        <f t="shared" si="0"/>
        <v>0</v>
      </c>
    </row>
    <row r="45" spans="1:7" s="4" customFormat="1" ht="28.5">
      <c r="A45" s="5" t="s">
        <v>197</v>
      </c>
      <c r="B45" s="5" t="s">
        <v>198</v>
      </c>
      <c r="C45" s="5">
        <v>40</v>
      </c>
      <c r="D45" s="5">
        <v>90</v>
      </c>
      <c r="E45" s="5">
        <v>20</v>
      </c>
      <c r="F45" s="5">
        <v>2</v>
      </c>
      <c r="G45" s="32">
        <f t="shared" si="0"/>
        <v>37.1</v>
      </c>
    </row>
    <row r="46" spans="1:7" s="4" customFormat="1" ht="42.75">
      <c r="A46" s="5" t="s">
        <v>199</v>
      </c>
      <c r="B46" s="5" t="s">
        <v>200</v>
      </c>
      <c r="C46" s="5">
        <v>20</v>
      </c>
      <c r="D46" s="5">
        <v>50</v>
      </c>
      <c r="E46" s="5">
        <v>15</v>
      </c>
      <c r="F46" s="5">
        <v>2</v>
      </c>
      <c r="G46" s="32">
        <f t="shared" si="0"/>
        <v>21.95</v>
      </c>
    </row>
    <row r="47" spans="1:7" s="4" customFormat="1">
      <c r="A47" s="5" t="s">
        <v>201</v>
      </c>
      <c r="B47" s="5" t="s">
        <v>11</v>
      </c>
      <c r="C47" s="5">
        <v>40</v>
      </c>
      <c r="D47" s="5">
        <v>60</v>
      </c>
      <c r="E47" s="5">
        <v>0</v>
      </c>
      <c r="F47" s="5">
        <v>1</v>
      </c>
      <c r="G47" s="32">
        <f t="shared" si="0"/>
        <v>29</v>
      </c>
    </row>
    <row r="48" spans="1:7" s="4" customFormat="1" ht="28.5">
      <c r="A48" s="5" t="s">
        <v>202</v>
      </c>
      <c r="B48" s="5" t="s">
        <v>155</v>
      </c>
      <c r="C48" s="5">
        <v>10</v>
      </c>
      <c r="D48" s="5">
        <v>10</v>
      </c>
      <c r="E48" s="5">
        <v>0</v>
      </c>
      <c r="F48" s="5">
        <v>1</v>
      </c>
      <c r="G48" s="32">
        <f t="shared" si="0"/>
        <v>8.5</v>
      </c>
    </row>
    <row r="49" spans="1:7" s="4" customFormat="1">
      <c r="A49" s="5" t="s">
        <v>203</v>
      </c>
      <c r="B49" s="5" t="s">
        <v>204</v>
      </c>
      <c r="C49" s="5">
        <v>30</v>
      </c>
      <c r="D49" s="5">
        <v>100</v>
      </c>
      <c r="E49" s="5">
        <v>40</v>
      </c>
      <c r="F49" s="5">
        <v>2</v>
      </c>
      <c r="G49" s="32">
        <f t="shared" si="0"/>
        <v>36.200000000000003</v>
      </c>
    </row>
    <row r="50" spans="1:7" s="4" customFormat="1" ht="28.5">
      <c r="A50" s="5" t="s">
        <v>205</v>
      </c>
      <c r="B50" s="5" t="s">
        <v>206</v>
      </c>
      <c r="C50" s="5">
        <v>100</v>
      </c>
      <c r="D50" s="5">
        <v>150</v>
      </c>
      <c r="E50" s="5">
        <v>0</v>
      </c>
      <c r="F50" s="5">
        <v>2</v>
      </c>
      <c r="G50" s="32">
        <f t="shared" si="0"/>
        <v>71.5</v>
      </c>
    </row>
    <row r="51" spans="1:7" s="4" customFormat="1" ht="28.5">
      <c r="A51" s="5" t="s">
        <v>207</v>
      </c>
      <c r="B51" s="5" t="s">
        <v>208</v>
      </c>
      <c r="C51" s="5">
        <v>40</v>
      </c>
      <c r="D51" s="5">
        <v>60</v>
      </c>
      <c r="E51" s="5">
        <v>0</v>
      </c>
      <c r="F51" s="5">
        <v>1</v>
      </c>
      <c r="G51" s="32">
        <f t="shared" si="0"/>
        <v>29</v>
      </c>
    </row>
    <row r="52" spans="1:7" s="4" customFormat="1" ht="28.5">
      <c r="A52" s="5" t="s">
        <v>209</v>
      </c>
      <c r="B52" s="5" t="s">
        <v>53</v>
      </c>
      <c r="C52" s="5">
        <v>0</v>
      </c>
      <c r="D52" s="5">
        <v>0</v>
      </c>
      <c r="E52" s="5">
        <v>0</v>
      </c>
      <c r="F52" s="5">
        <v>1</v>
      </c>
      <c r="G52" s="32">
        <f t="shared" si="0"/>
        <v>2</v>
      </c>
    </row>
    <row r="53" spans="1:7" s="4" customFormat="1" ht="28.5">
      <c r="A53" s="5" t="s">
        <v>210</v>
      </c>
      <c r="B53" s="5" t="s">
        <v>211</v>
      </c>
      <c r="C53" s="5">
        <v>0</v>
      </c>
      <c r="D53" s="5">
        <v>180</v>
      </c>
      <c r="E53" s="5">
        <v>90</v>
      </c>
      <c r="F53" s="5">
        <v>3</v>
      </c>
      <c r="G53" s="32">
        <f t="shared" si="0"/>
        <v>35.700000000000003</v>
      </c>
    </row>
    <row r="54" spans="1:7" s="4" customFormat="1" ht="28.5">
      <c r="A54" s="5" t="s">
        <v>212</v>
      </c>
      <c r="B54" s="5" t="s">
        <v>59</v>
      </c>
      <c r="C54" s="5">
        <v>0</v>
      </c>
      <c r="D54" s="5">
        <v>0</v>
      </c>
      <c r="E54" s="5">
        <v>0</v>
      </c>
      <c r="F54" s="5">
        <v>2</v>
      </c>
      <c r="G54" s="32">
        <f t="shared" si="0"/>
        <v>4</v>
      </c>
    </row>
    <row r="55" spans="1:7" s="4" customFormat="1" ht="28.5">
      <c r="A55" s="5" t="s">
        <v>213</v>
      </c>
      <c r="B55" s="5" t="s">
        <v>214</v>
      </c>
      <c r="C55" s="5">
        <v>65</v>
      </c>
      <c r="D55" s="5" t="s">
        <v>215</v>
      </c>
      <c r="E55" s="5">
        <v>0</v>
      </c>
      <c r="F55" s="5">
        <v>2</v>
      </c>
      <c r="G55" s="32">
        <f t="shared" si="0"/>
        <v>47.875</v>
      </c>
    </row>
  </sheetData>
  <mergeCells count="3">
    <mergeCell ref="A14:G14"/>
    <mergeCell ref="A11:G11"/>
    <mergeCell ref="A12:G1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4CC7-07C6-441A-B2F4-8040EDB2B4EB}">
  <dimension ref="A1:F56"/>
  <sheetViews>
    <sheetView topLeftCell="A4" zoomScale="235" zoomScaleNormal="235" workbookViewId="0">
      <selection activeCell="C14" sqref="C14"/>
    </sheetView>
  </sheetViews>
  <sheetFormatPr defaultRowHeight="14.25"/>
  <cols>
    <col min="1" max="1" width="14.73046875" bestFit="1" customWidth="1"/>
    <col min="2" max="2" width="16.33203125" bestFit="1" customWidth="1"/>
    <col min="3" max="3" width="19.73046875" bestFit="1" customWidth="1"/>
    <col min="4" max="4" width="21.06640625" bestFit="1" customWidth="1"/>
    <col min="5" max="5" width="12.265625" bestFit="1" customWidth="1"/>
    <col min="6" max="6" width="13.53125" bestFit="1" customWidth="1"/>
  </cols>
  <sheetData>
    <row r="1" spans="1:6">
      <c r="A1" s="24" t="s">
        <v>14</v>
      </c>
      <c r="B1" s="24"/>
    </row>
    <row r="2" spans="1:6" ht="28.5">
      <c r="A2" s="13" t="s">
        <v>15</v>
      </c>
      <c r="B2" s="14">
        <v>4666</v>
      </c>
    </row>
    <row r="3" spans="1:6" ht="28.5">
      <c r="A3" s="13" t="s">
        <v>16</v>
      </c>
      <c r="B3" s="15">
        <v>0.1</v>
      </c>
    </row>
    <row r="4" spans="1:6" ht="42.75">
      <c r="A4" s="13" t="s">
        <v>17</v>
      </c>
      <c r="B4" s="15">
        <v>0.2</v>
      </c>
    </row>
    <row r="5" spans="1:6" ht="28.5">
      <c r="A5" s="13" t="s">
        <v>264</v>
      </c>
      <c r="B5" s="14">
        <v>5000</v>
      </c>
    </row>
    <row r="7" spans="1:6">
      <c r="A7" s="25" t="s">
        <v>30</v>
      </c>
      <c r="B7" s="25"/>
      <c r="C7" s="25"/>
      <c r="D7" s="25"/>
      <c r="E7" s="25"/>
      <c r="F7" s="25"/>
    </row>
    <row r="8" spans="1:6">
      <c r="A8" s="25"/>
      <c r="B8" s="25"/>
      <c r="C8" s="25"/>
      <c r="D8" s="25"/>
      <c r="E8" s="25"/>
      <c r="F8" s="25"/>
    </row>
    <row r="9" spans="1:6">
      <c r="A9" s="26" t="s">
        <v>263</v>
      </c>
      <c r="B9" s="26"/>
      <c r="C9" s="26"/>
      <c r="D9" s="26"/>
      <c r="E9" s="26"/>
      <c r="F9" s="26"/>
    </row>
    <row r="10" spans="1:6">
      <c r="A10" s="23" t="s">
        <v>18</v>
      </c>
      <c r="B10" s="23"/>
      <c r="C10" s="23"/>
      <c r="D10" s="23"/>
      <c r="E10" s="23"/>
      <c r="F10" s="23"/>
    </row>
    <row r="11" spans="1:6">
      <c r="A11" s="2" t="s">
        <v>19</v>
      </c>
      <c r="B11" s="2" t="s">
        <v>20</v>
      </c>
      <c r="C11" s="2" t="s">
        <v>21</v>
      </c>
      <c r="D11" s="2" t="s">
        <v>22</v>
      </c>
      <c r="E11" s="2" t="s">
        <v>23</v>
      </c>
      <c r="F11" s="2" t="s">
        <v>24</v>
      </c>
    </row>
    <row r="12" spans="1:6">
      <c r="A12" s="2" t="s">
        <v>25</v>
      </c>
      <c r="B12" s="12">
        <v>4500</v>
      </c>
      <c r="C12" s="3"/>
      <c r="D12" s="16"/>
      <c r="E12" s="3"/>
      <c r="F12" s="3"/>
    </row>
    <row r="13" spans="1:6">
      <c r="A13" s="2" t="s">
        <v>26</v>
      </c>
      <c r="B13" s="12">
        <v>6200</v>
      </c>
      <c r="C13" s="3"/>
      <c r="D13" s="16"/>
      <c r="E13" s="3"/>
      <c r="F13" s="3"/>
    </row>
    <row r="14" spans="1:6">
      <c r="A14" s="2" t="s">
        <v>27</v>
      </c>
      <c r="B14" s="12">
        <v>8100</v>
      </c>
      <c r="C14" s="3"/>
      <c r="D14" s="16"/>
      <c r="E14" s="3"/>
      <c r="F14" s="3"/>
    </row>
    <row r="15" spans="1:6">
      <c r="A15" s="2" t="s">
        <v>28</v>
      </c>
      <c r="B15" s="12">
        <v>3900</v>
      </c>
      <c r="C15" s="3"/>
      <c r="D15" s="16"/>
      <c r="E15" s="3"/>
      <c r="F15" s="3"/>
    </row>
    <row r="16" spans="1:6">
      <c r="A16" s="2" t="s">
        <v>29</v>
      </c>
      <c r="B16" s="12">
        <v>5050</v>
      </c>
      <c r="C16" s="3"/>
      <c r="D16" s="16"/>
      <c r="E16" s="3"/>
      <c r="F16" s="3"/>
    </row>
    <row r="17" spans="1:6">
      <c r="A17" s="2" t="s">
        <v>25</v>
      </c>
      <c r="B17" s="12">
        <v>7387</v>
      </c>
      <c r="C17" s="3"/>
      <c r="D17" s="16"/>
      <c r="E17" s="3"/>
      <c r="F17" s="3"/>
    </row>
    <row r="18" spans="1:6">
      <c r="A18" s="2" t="s">
        <v>225</v>
      </c>
      <c r="B18" s="12">
        <v>2938</v>
      </c>
      <c r="C18" s="3"/>
      <c r="D18" s="16"/>
      <c r="E18" s="3"/>
      <c r="F18" s="3"/>
    </row>
    <row r="19" spans="1:6">
      <c r="A19" s="2" t="s">
        <v>226</v>
      </c>
      <c r="B19" s="12">
        <v>5896</v>
      </c>
      <c r="C19" s="3"/>
      <c r="D19" s="16"/>
      <c r="E19" s="3"/>
      <c r="F19" s="3"/>
    </row>
    <row r="20" spans="1:6">
      <c r="A20" s="2" t="s">
        <v>227</v>
      </c>
      <c r="B20" s="12">
        <v>6512</v>
      </c>
      <c r="C20" s="3"/>
      <c r="D20" s="16"/>
      <c r="E20" s="3"/>
      <c r="F20" s="3"/>
    </row>
    <row r="21" spans="1:6">
      <c r="A21" s="2" t="s">
        <v>228</v>
      </c>
      <c r="B21" s="12">
        <v>8004</v>
      </c>
      <c r="C21" s="3"/>
      <c r="D21" s="16"/>
      <c r="E21" s="3"/>
      <c r="F21" s="3"/>
    </row>
    <row r="22" spans="1:6">
      <c r="A22" s="2" t="s">
        <v>229</v>
      </c>
      <c r="B22" s="12">
        <v>5584</v>
      </c>
      <c r="C22" s="3"/>
      <c r="D22" s="16"/>
      <c r="E22" s="3"/>
      <c r="F22" s="3"/>
    </row>
    <row r="23" spans="1:6">
      <c r="A23" s="2" t="s">
        <v>230</v>
      </c>
      <c r="B23" s="12">
        <v>2968</v>
      </c>
      <c r="C23" s="3"/>
      <c r="D23" s="16"/>
      <c r="E23" s="3"/>
      <c r="F23" s="3"/>
    </row>
    <row r="24" spans="1:6">
      <c r="A24" s="2" t="s">
        <v>231</v>
      </c>
      <c r="B24" s="12">
        <v>4055</v>
      </c>
      <c r="C24" s="3"/>
      <c r="D24" s="16"/>
      <c r="E24" s="3"/>
      <c r="F24" s="3"/>
    </row>
    <row r="25" spans="1:6">
      <c r="A25" s="2" t="s">
        <v>232</v>
      </c>
      <c r="B25" s="12">
        <v>3466</v>
      </c>
      <c r="C25" s="3"/>
      <c r="D25" s="16"/>
      <c r="E25" s="3"/>
      <c r="F25" s="3"/>
    </row>
    <row r="26" spans="1:6">
      <c r="A26" s="2" t="s">
        <v>233</v>
      </c>
      <c r="B26" s="12">
        <v>7706</v>
      </c>
      <c r="C26" s="3"/>
      <c r="D26" s="16"/>
      <c r="E26" s="3"/>
      <c r="F26" s="3"/>
    </row>
    <row r="27" spans="1:6">
      <c r="A27" s="2" t="s">
        <v>234</v>
      </c>
      <c r="B27" s="12">
        <v>7424</v>
      </c>
      <c r="C27" s="3"/>
      <c r="D27" s="16"/>
      <c r="E27" s="3"/>
      <c r="F27" s="3"/>
    </row>
    <row r="28" spans="1:6">
      <c r="A28" s="2" t="s">
        <v>235</v>
      </c>
      <c r="B28" s="12">
        <v>4116</v>
      </c>
      <c r="C28" s="3"/>
      <c r="D28" s="16"/>
      <c r="E28" s="3"/>
      <c r="F28" s="3"/>
    </row>
    <row r="29" spans="1:6">
      <c r="A29" s="2" t="s">
        <v>236</v>
      </c>
      <c r="B29" s="12">
        <v>4582</v>
      </c>
      <c r="C29" s="3"/>
      <c r="D29" s="16"/>
      <c r="E29" s="3"/>
      <c r="F29" s="3"/>
    </row>
    <row r="30" spans="1:6">
      <c r="A30" s="2" t="s">
        <v>237</v>
      </c>
      <c r="B30" s="12">
        <v>7999</v>
      </c>
      <c r="C30" s="3"/>
      <c r="D30" s="16"/>
      <c r="E30" s="3"/>
      <c r="F30" s="3"/>
    </row>
    <row r="31" spans="1:6">
      <c r="A31" s="2" t="s">
        <v>238</v>
      </c>
      <c r="B31" s="12">
        <v>5346</v>
      </c>
      <c r="C31" s="3"/>
      <c r="D31" s="16"/>
      <c r="E31" s="3"/>
      <c r="F31" s="3"/>
    </row>
    <row r="32" spans="1:6">
      <c r="A32" s="2" t="s">
        <v>239</v>
      </c>
      <c r="B32" s="12">
        <v>4013</v>
      </c>
      <c r="C32" s="3"/>
      <c r="D32" s="16"/>
      <c r="E32" s="3"/>
      <c r="F32" s="3"/>
    </row>
    <row r="33" spans="1:6">
      <c r="A33" s="2" t="s">
        <v>240</v>
      </c>
      <c r="B33" s="12">
        <v>3373</v>
      </c>
      <c r="C33" s="3"/>
      <c r="D33" s="16"/>
      <c r="E33" s="3"/>
      <c r="F33" s="3"/>
    </row>
    <row r="34" spans="1:6">
      <c r="A34" s="2" t="s">
        <v>241</v>
      </c>
      <c r="B34" s="12">
        <v>6653</v>
      </c>
      <c r="C34" s="3"/>
      <c r="D34" s="16"/>
      <c r="E34" s="3"/>
      <c r="F34" s="3"/>
    </row>
    <row r="35" spans="1:6">
      <c r="A35" s="2" t="s">
        <v>242</v>
      </c>
      <c r="B35" s="12">
        <v>6447</v>
      </c>
      <c r="C35" s="3"/>
      <c r="D35" s="16"/>
      <c r="E35" s="3"/>
      <c r="F35" s="3"/>
    </row>
    <row r="36" spans="1:6">
      <c r="A36" s="2" t="s">
        <v>243</v>
      </c>
      <c r="B36" s="12">
        <v>4549</v>
      </c>
      <c r="C36" s="3"/>
      <c r="D36" s="16"/>
      <c r="E36" s="3"/>
      <c r="F36" s="3"/>
    </row>
    <row r="37" spans="1:6">
      <c r="A37" s="2" t="s">
        <v>244</v>
      </c>
      <c r="B37" s="12">
        <v>3070</v>
      </c>
      <c r="C37" s="3"/>
      <c r="D37" s="16"/>
      <c r="E37" s="3"/>
      <c r="F37" s="3"/>
    </row>
    <row r="38" spans="1:6">
      <c r="A38" s="2" t="s">
        <v>245</v>
      </c>
      <c r="B38" s="12">
        <v>3265</v>
      </c>
      <c r="C38" s="3"/>
      <c r="D38" s="16"/>
      <c r="E38" s="3"/>
      <c r="F38" s="3"/>
    </row>
    <row r="39" spans="1:6">
      <c r="A39" s="2" t="s">
        <v>246</v>
      </c>
      <c r="B39" s="12">
        <v>5739</v>
      </c>
      <c r="C39" s="3"/>
      <c r="D39" s="16"/>
      <c r="E39" s="3"/>
      <c r="F39" s="3"/>
    </row>
    <row r="40" spans="1:6">
      <c r="A40" s="2" t="s">
        <v>247</v>
      </c>
      <c r="B40" s="12">
        <v>7736</v>
      </c>
      <c r="C40" s="3"/>
      <c r="D40" s="16"/>
      <c r="E40" s="3"/>
      <c r="F40" s="3"/>
    </row>
    <row r="41" spans="1:6">
      <c r="A41" s="2" t="s">
        <v>248</v>
      </c>
      <c r="B41" s="12">
        <v>4791</v>
      </c>
      <c r="C41" s="3"/>
      <c r="D41" s="16"/>
      <c r="E41" s="3"/>
      <c r="F41" s="3"/>
    </row>
    <row r="42" spans="1:6">
      <c r="A42" s="2" t="s">
        <v>249</v>
      </c>
      <c r="B42" s="12">
        <v>4358</v>
      </c>
      <c r="C42" s="3"/>
      <c r="D42" s="16"/>
      <c r="E42" s="3"/>
      <c r="F42" s="3"/>
    </row>
    <row r="43" spans="1:6">
      <c r="A43" s="2" t="s">
        <v>250</v>
      </c>
      <c r="B43" s="12">
        <v>4518</v>
      </c>
      <c r="C43" s="3"/>
      <c r="D43" s="16"/>
      <c r="E43" s="3"/>
      <c r="F43" s="3"/>
    </row>
    <row r="44" spans="1:6">
      <c r="A44" s="2" t="s">
        <v>251</v>
      </c>
      <c r="B44" s="12">
        <v>5412</v>
      </c>
      <c r="C44" s="3"/>
      <c r="D44" s="16"/>
      <c r="E44" s="3"/>
      <c r="F44" s="3"/>
    </row>
    <row r="45" spans="1:6">
      <c r="A45" s="2" t="s">
        <v>252</v>
      </c>
      <c r="B45" s="12">
        <v>5687</v>
      </c>
      <c r="C45" s="3"/>
      <c r="D45" s="16"/>
      <c r="E45" s="3"/>
      <c r="F45" s="3"/>
    </row>
    <row r="46" spans="1:6">
      <c r="A46" s="2" t="s">
        <v>253</v>
      </c>
      <c r="B46" s="12">
        <v>6486</v>
      </c>
      <c r="C46" s="3"/>
      <c r="D46" s="16"/>
      <c r="E46" s="3"/>
      <c r="F46" s="3"/>
    </row>
    <row r="47" spans="1:6">
      <c r="A47" s="2" t="s">
        <v>28</v>
      </c>
      <c r="B47" s="12">
        <v>7534</v>
      </c>
      <c r="C47" s="3"/>
      <c r="D47" s="16"/>
      <c r="E47" s="3"/>
      <c r="F47" s="3"/>
    </row>
    <row r="48" spans="1:6">
      <c r="A48" s="2" t="s">
        <v>254</v>
      </c>
      <c r="B48" s="12">
        <v>7254</v>
      </c>
      <c r="C48" s="3"/>
      <c r="D48" s="16"/>
      <c r="E48" s="3"/>
      <c r="F48" s="3"/>
    </row>
    <row r="49" spans="1:6">
      <c r="A49" s="2" t="s">
        <v>255</v>
      </c>
      <c r="B49" s="12">
        <v>4329</v>
      </c>
      <c r="C49" s="3"/>
      <c r="D49" s="16"/>
      <c r="E49" s="3"/>
      <c r="F49" s="3"/>
    </row>
    <row r="50" spans="1:6">
      <c r="A50" s="2" t="s">
        <v>256</v>
      </c>
      <c r="B50" s="12">
        <v>7701</v>
      </c>
      <c r="C50" s="3"/>
      <c r="D50" s="16"/>
      <c r="E50" s="3"/>
      <c r="F50" s="3"/>
    </row>
    <row r="51" spans="1:6">
      <c r="A51" s="2" t="s">
        <v>257</v>
      </c>
      <c r="B51" s="12">
        <v>3375</v>
      </c>
      <c r="C51" s="3"/>
      <c r="D51" s="16"/>
      <c r="E51" s="3"/>
      <c r="F51" s="3"/>
    </row>
    <row r="52" spans="1:6">
      <c r="A52" s="2" t="s">
        <v>258</v>
      </c>
      <c r="B52" s="12">
        <v>4126</v>
      </c>
      <c r="C52" s="3"/>
      <c r="D52" s="16"/>
      <c r="E52" s="3"/>
      <c r="F52" s="3"/>
    </row>
    <row r="53" spans="1:6">
      <c r="A53" s="2" t="s">
        <v>259</v>
      </c>
      <c r="B53" s="12">
        <v>3981</v>
      </c>
      <c r="C53" s="3"/>
      <c r="D53" s="16"/>
      <c r="E53" s="3"/>
      <c r="F53" s="3"/>
    </row>
    <row r="54" spans="1:6">
      <c r="A54" s="2" t="s">
        <v>260</v>
      </c>
      <c r="B54" s="12">
        <v>6402</v>
      </c>
      <c r="C54" s="3"/>
      <c r="D54" s="16"/>
      <c r="E54" s="3"/>
      <c r="F54" s="3"/>
    </row>
    <row r="55" spans="1:6">
      <c r="A55" s="2" t="s">
        <v>261</v>
      </c>
      <c r="B55" s="12">
        <v>7909</v>
      </c>
      <c r="C55" s="3"/>
      <c r="D55" s="16"/>
      <c r="E55" s="3"/>
      <c r="F55" s="3"/>
    </row>
    <row r="56" spans="1:6">
      <c r="A56" s="2" t="s">
        <v>262</v>
      </c>
      <c r="B56" s="12">
        <v>6791</v>
      </c>
      <c r="C56" s="3"/>
      <c r="D56" s="16"/>
      <c r="E56" s="3"/>
      <c r="F56" s="3"/>
    </row>
  </sheetData>
  <mergeCells count="4">
    <mergeCell ref="A10:F10"/>
    <mergeCell ref="A1:B1"/>
    <mergeCell ref="A7:F8"/>
    <mergeCell ref="A9:F9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747E1-6B06-4FA6-AAA0-38EE3DCD8118}">
  <dimension ref="A1:F13"/>
  <sheetViews>
    <sheetView zoomScale="205" zoomScaleNormal="205" workbookViewId="0">
      <selection activeCell="A13" sqref="A13:F13"/>
    </sheetView>
  </sheetViews>
  <sheetFormatPr defaultRowHeight="14.25"/>
  <cols>
    <col min="1" max="1" width="37.796875" customWidth="1"/>
    <col min="2" max="6" width="12.46484375" customWidth="1"/>
  </cols>
  <sheetData>
    <row r="1" spans="1:6">
      <c r="A1" t="s">
        <v>36</v>
      </c>
      <c r="C1" t="s">
        <v>31</v>
      </c>
      <c r="D1" t="s">
        <v>32</v>
      </c>
      <c r="E1" t="s">
        <v>33</v>
      </c>
      <c r="F1" t="s">
        <v>34</v>
      </c>
    </row>
    <row r="2" spans="1:6">
      <c r="A2" t="s">
        <v>37</v>
      </c>
      <c r="C2">
        <v>1</v>
      </c>
      <c r="D2">
        <v>1.3</v>
      </c>
      <c r="E2">
        <v>1.6</v>
      </c>
      <c r="F2">
        <v>2</v>
      </c>
    </row>
    <row r="4" spans="1:6">
      <c r="A4" s="27" t="s">
        <v>38</v>
      </c>
      <c r="B4" s="28"/>
      <c r="C4" s="28"/>
      <c r="D4" s="28"/>
      <c r="E4" s="28"/>
      <c r="F4" s="29"/>
    </row>
    <row r="5" spans="1:6">
      <c r="A5" s="2" t="s">
        <v>3</v>
      </c>
      <c r="B5" s="2" t="s">
        <v>39</v>
      </c>
      <c r="C5" s="2" t="s">
        <v>40</v>
      </c>
      <c r="D5" s="2" t="s">
        <v>41</v>
      </c>
      <c r="E5" s="2" t="s">
        <v>42</v>
      </c>
      <c r="F5" s="2" t="s">
        <v>43</v>
      </c>
    </row>
    <row r="6" spans="1:6">
      <c r="A6" s="2" t="s">
        <v>44</v>
      </c>
      <c r="B6" s="2">
        <v>80</v>
      </c>
      <c r="C6" s="3"/>
      <c r="D6" s="3"/>
      <c r="E6" s="3"/>
      <c r="F6" s="3"/>
    </row>
    <row r="7" spans="1:6">
      <c r="A7" s="2" t="s">
        <v>45</v>
      </c>
      <c r="B7" s="2">
        <v>50</v>
      </c>
      <c r="C7" s="3"/>
      <c r="D7" s="3"/>
      <c r="E7" s="3"/>
      <c r="F7" s="3"/>
    </row>
    <row r="8" spans="1:6">
      <c r="A8" s="2" t="s">
        <v>46</v>
      </c>
      <c r="B8" s="2">
        <v>180</v>
      </c>
      <c r="C8" s="3"/>
      <c r="D8" s="3"/>
      <c r="E8" s="3"/>
      <c r="F8" s="3"/>
    </row>
    <row r="9" spans="1:6">
      <c r="A9" s="2" t="s">
        <v>47</v>
      </c>
      <c r="B9" s="2">
        <v>300</v>
      </c>
      <c r="C9" s="3"/>
      <c r="D9" s="3"/>
      <c r="E9" s="3"/>
      <c r="F9" s="3"/>
    </row>
    <row r="10" spans="1:6">
      <c r="A10" s="2" t="s">
        <v>48</v>
      </c>
      <c r="B10" s="2">
        <v>100</v>
      </c>
      <c r="C10" s="3"/>
      <c r="D10" s="3"/>
      <c r="E10" s="3"/>
      <c r="F10" s="3"/>
    </row>
    <row r="12" spans="1:6" ht="32.549999999999997" customHeight="1">
      <c r="A12" s="20" t="s">
        <v>35</v>
      </c>
      <c r="B12" s="20"/>
      <c r="C12" s="20"/>
      <c r="D12" s="20"/>
      <c r="E12" s="20"/>
      <c r="F12" s="20"/>
    </row>
    <row r="13" spans="1:6">
      <c r="A13" s="26" t="s">
        <v>49</v>
      </c>
      <c r="B13" s="26"/>
      <c r="C13" s="26"/>
      <c r="D13" s="26"/>
      <c r="E13" s="26"/>
      <c r="F13" s="26"/>
    </row>
  </sheetData>
  <mergeCells count="3">
    <mergeCell ref="A4:F4"/>
    <mergeCell ref="A12:F12"/>
    <mergeCell ref="A13:F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9E3ED-DFFF-44A9-AFFF-D9D649199EB3}">
  <dimension ref="A1:D19"/>
  <sheetViews>
    <sheetView zoomScale="175" zoomScaleNormal="175" workbookViewId="0">
      <selection activeCell="A24" sqref="A24"/>
    </sheetView>
  </sheetViews>
  <sheetFormatPr defaultRowHeight="14.25"/>
  <cols>
    <col min="1" max="1" width="18.53125" bestFit="1" customWidth="1"/>
    <col min="2" max="2" width="16.53125" bestFit="1" customWidth="1"/>
    <col min="3" max="3" width="13.796875" bestFit="1" customWidth="1"/>
    <col min="4" max="4" width="18.33203125" bestFit="1" customWidth="1"/>
  </cols>
  <sheetData>
    <row r="1" spans="1:4">
      <c r="A1" t="s">
        <v>65</v>
      </c>
      <c r="B1">
        <v>45</v>
      </c>
    </row>
    <row r="3" spans="1:4">
      <c r="A3" s="2" t="s">
        <v>2</v>
      </c>
      <c r="B3" s="2" t="s">
        <v>66</v>
      </c>
      <c r="C3" s="2" t="s">
        <v>67</v>
      </c>
      <c r="D3" s="2" t="s">
        <v>68</v>
      </c>
    </row>
    <row r="4" spans="1:4">
      <c r="A4" s="2" t="s">
        <v>69</v>
      </c>
      <c r="B4" s="2" t="s">
        <v>46</v>
      </c>
      <c r="C4" s="2">
        <v>60</v>
      </c>
      <c r="D4" s="3"/>
    </row>
    <row r="5" spans="1:4">
      <c r="A5" s="2" t="s">
        <v>70</v>
      </c>
      <c r="B5" s="2" t="s">
        <v>58</v>
      </c>
      <c r="C5" s="2">
        <v>85</v>
      </c>
      <c r="D5" s="3"/>
    </row>
    <row r="6" spans="1:4">
      <c r="A6" s="2" t="s">
        <v>71</v>
      </c>
      <c r="B6" s="2" t="s">
        <v>72</v>
      </c>
      <c r="C6" s="2">
        <v>40</v>
      </c>
      <c r="D6" s="3"/>
    </row>
    <row r="7" spans="1:4">
      <c r="A7" s="2" t="s">
        <v>73</v>
      </c>
      <c r="B7" s="2" t="s">
        <v>74</v>
      </c>
      <c r="C7" s="2">
        <v>20</v>
      </c>
      <c r="D7" s="3"/>
    </row>
    <row r="8" spans="1:4">
      <c r="A8" s="2" t="s">
        <v>75</v>
      </c>
      <c r="B8" s="2" t="s">
        <v>76</v>
      </c>
      <c r="C8" s="2">
        <v>110</v>
      </c>
      <c r="D8" s="3"/>
    </row>
    <row r="9" spans="1:4">
      <c r="A9" s="2" t="s">
        <v>77</v>
      </c>
      <c r="B9" s="2" t="s">
        <v>9</v>
      </c>
      <c r="C9" s="2">
        <v>95</v>
      </c>
      <c r="D9" s="3"/>
    </row>
    <row r="10" spans="1:4">
      <c r="A10" s="2" t="s">
        <v>78</v>
      </c>
      <c r="B10" s="2" t="s">
        <v>46</v>
      </c>
      <c r="C10" s="2">
        <v>65</v>
      </c>
      <c r="D10" s="3"/>
    </row>
    <row r="11" spans="1:4">
      <c r="A11" s="2" t="s">
        <v>79</v>
      </c>
      <c r="B11" s="2" t="s">
        <v>80</v>
      </c>
      <c r="C11" s="2">
        <v>30</v>
      </c>
      <c r="D11" s="3"/>
    </row>
    <row r="12" spans="1:4">
      <c r="A12" s="2" t="s">
        <v>81</v>
      </c>
      <c r="B12" s="2" t="s">
        <v>46</v>
      </c>
      <c r="C12" s="2">
        <v>70</v>
      </c>
      <c r="D12" s="3"/>
    </row>
    <row r="13" spans="1:4">
      <c r="A13" s="2" t="s">
        <v>82</v>
      </c>
      <c r="B13" s="2" t="s">
        <v>10</v>
      </c>
      <c r="C13" s="2">
        <v>120</v>
      </c>
      <c r="D13" s="3"/>
    </row>
    <row r="14" spans="1:4">
      <c r="A14" s="2" t="s">
        <v>83</v>
      </c>
      <c r="B14" s="2" t="s">
        <v>12</v>
      </c>
      <c r="C14" s="2">
        <v>45</v>
      </c>
      <c r="D14" s="3"/>
    </row>
    <row r="15" spans="1:4">
      <c r="A15" s="2" t="s">
        <v>84</v>
      </c>
      <c r="B15" s="2" t="s">
        <v>46</v>
      </c>
      <c r="C15" s="2">
        <v>55</v>
      </c>
      <c r="D15" s="3"/>
    </row>
    <row r="16" spans="1:4">
      <c r="A16" s="2" t="s">
        <v>85</v>
      </c>
      <c r="B16" s="2" t="s">
        <v>72</v>
      </c>
      <c r="C16" s="2">
        <v>35</v>
      </c>
      <c r="D16" s="3"/>
    </row>
    <row r="18" spans="1:4">
      <c r="A18" s="20" t="s">
        <v>265</v>
      </c>
      <c r="B18" s="20"/>
      <c r="C18" s="20"/>
      <c r="D18" s="20"/>
    </row>
    <row r="19" spans="1:4" ht="29.55" customHeight="1">
      <c r="A19" s="20"/>
      <c r="B19" s="20"/>
      <c r="C19" s="20"/>
      <c r="D19" s="20"/>
    </row>
  </sheetData>
  <mergeCells count="1">
    <mergeCell ref="A18:D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BC5A-85B6-4080-B3C8-C95223C42C6D}">
  <dimension ref="A1:E18"/>
  <sheetViews>
    <sheetView zoomScaleNormal="100" workbookViewId="0">
      <selection activeCell="C2" sqref="C2"/>
    </sheetView>
  </sheetViews>
  <sheetFormatPr defaultRowHeight="14.25"/>
  <cols>
    <col min="1" max="1" width="19" bestFit="1" customWidth="1"/>
    <col min="2" max="2" width="11.59765625" bestFit="1" customWidth="1"/>
    <col min="3" max="3" width="17.73046875" bestFit="1" customWidth="1"/>
    <col min="4" max="4" width="20.265625" bestFit="1" customWidth="1"/>
    <col min="5" max="5" width="14" bestFit="1" customWidth="1"/>
  </cols>
  <sheetData>
    <row r="1" spans="1:5">
      <c r="A1" s="2" t="s">
        <v>3</v>
      </c>
      <c r="B1" s="2" t="s">
        <v>39</v>
      </c>
      <c r="C1" s="2" t="s">
        <v>86</v>
      </c>
      <c r="D1" s="2" t="s">
        <v>87</v>
      </c>
      <c r="E1" s="2" t="s">
        <v>88</v>
      </c>
    </row>
    <row r="2" spans="1:5">
      <c r="A2" s="2" t="s">
        <v>89</v>
      </c>
      <c r="B2" s="2">
        <v>50</v>
      </c>
      <c r="C2" s="3"/>
      <c r="D2" s="3"/>
      <c r="E2" s="3"/>
    </row>
    <row r="3" spans="1:5">
      <c r="A3" s="2" t="s">
        <v>44</v>
      </c>
      <c r="B3" s="2">
        <v>100</v>
      </c>
      <c r="C3" s="3"/>
      <c r="D3" s="3"/>
      <c r="E3" s="3"/>
    </row>
    <row r="4" spans="1:5">
      <c r="A4" s="2" t="s">
        <v>45</v>
      </c>
      <c r="B4" s="2">
        <v>60</v>
      </c>
      <c r="C4" s="3"/>
      <c r="D4" s="3"/>
      <c r="E4" s="3"/>
    </row>
    <row r="5" spans="1:5">
      <c r="A5" s="2" t="s">
        <v>46</v>
      </c>
      <c r="B5" s="2">
        <v>200</v>
      </c>
      <c r="C5" s="3"/>
      <c r="D5" s="3"/>
      <c r="E5" s="3"/>
    </row>
    <row r="6" spans="1:5">
      <c r="A6" s="2" t="s">
        <v>90</v>
      </c>
      <c r="B6" s="2">
        <v>120</v>
      </c>
      <c r="C6" s="3"/>
      <c r="D6" s="3"/>
      <c r="E6" s="3"/>
    </row>
    <row r="7" spans="1:5">
      <c r="A7" s="2" t="s">
        <v>47</v>
      </c>
      <c r="B7" s="2">
        <v>400</v>
      </c>
      <c r="C7" s="3"/>
      <c r="D7" s="3"/>
      <c r="E7" s="3"/>
    </row>
    <row r="8" spans="1:5">
      <c r="A8" s="2" t="s">
        <v>91</v>
      </c>
      <c r="B8" s="2">
        <v>800</v>
      </c>
      <c r="C8" s="3"/>
      <c r="D8" s="3"/>
      <c r="E8" s="3"/>
    </row>
    <row r="9" spans="1:5">
      <c r="A9" s="2" t="s">
        <v>92</v>
      </c>
      <c r="B9" s="2">
        <v>150</v>
      </c>
      <c r="C9" s="3"/>
      <c r="D9" s="3"/>
      <c r="E9" s="3"/>
    </row>
    <row r="10" spans="1:5">
      <c r="A10" s="2" t="s">
        <v>93</v>
      </c>
      <c r="B10" s="2">
        <v>40</v>
      </c>
      <c r="C10" s="3"/>
      <c r="D10" s="3"/>
      <c r="E10" s="3"/>
    </row>
    <row r="11" spans="1:5">
      <c r="A11" s="2" t="s">
        <v>94</v>
      </c>
      <c r="B11" s="2">
        <v>70</v>
      </c>
      <c r="C11" s="3"/>
      <c r="D11" s="3"/>
      <c r="E11" s="3"/>
    </row>
    <row r="12" spans="1:5">
      <c r="A12" s="2" t="s">
        <v>95</v>
      </c>
      <c r="B12" s="2">
        <v>35</v>
      </c>
      <c r="C12" s="3"/>
      <c r="D12" s="3"/>
      <c r="E12" s="3"/>
    </row>
    <row r="13" spans="1:5">
      <c r="A13" s="2" t="s">
        <v>96</v>
      </c>
      <c r="B13" s="2">
        <v>75</v>
      </c>
      <c r="C13" s="3"/>
      <c r="D13" s="3"/>
      <c r="E13" s="3"/>
    </row>
    <row r="14" spans="1:5">
      <c r="A14" s="2" t="s">
        <v>97</v>
      </c>
      <c r="B14" s="2">
        <v>30</v>
      </c>
      <c r="C14" s="3"/>
      <c r="D14" s="3"/>
      <c r="E14" s="3"/>
    </row>
    <row r="15" spans="1:5">
      <c r="A15" s="2" t="s">
        <v>98</v>
      </c>
      <c r="B15" s="2">
        <v>90</v>
      </c>
      <c r="C15" s="3"/>
      <c r="D15" s="3"/>
      <c r="E15" s="3"/>
    </row>
    <row r="17" spans="1:5">
      <c r="A17" s="20" t="s">
        <v>266</v>
      </c>
      <c r="B17" s="20"/>
      <c r="C17" s="20"/>
      <c r="D17" s="20"/>
      <c r="E17" s="20"/>
    </row>
    <row r="18" spans="1:5" ht="32" customHeight="1">
      <c r="A18" s="20"/>
      <c r="B18" s="20"/>
      <c r="C18" s="20"/>
      <c r="D18" s="20"/>
      <c r="E18" s="20"/>
    </row>
  </sheetData>
  <mergeCells count="1">
    <mergeCell ref="A17:E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EF0B6-9866-4B2A-BF78-6DD63097E2CE}">
  <dimension ref="A1:F17"/>
  <sheetViews>
    <sheetView zoomScale="190" zoomScaleNormal="190" workbookViewId="0">
      <selection activeCell="A17" sqref="A17:F17"/>
    </sheetView>
  </sheetViews>
  <sheetFormatPr defaultRowHeight="14.25"/>
  <cols>
    <col min="1" max="1" width="14.73046875" bestFit="1" customWidth="1"/>
    <col min="2" max="2" width="15.46484375" bestFit="1" customWidth="1"/>
    <col min="3" max="3" width="7.9296875" bestFit="1" customWidth="1"/>
    <col min="4" max="4" width="10.06640625" bestFit="1" customWidth="1"/>
    <col min="5" max="5" width="11.59765625" bestFit="1" customWidth="1"/>
    <col min="6" max="6" width="15.46484375" bestFit="1" customWidth="1"/>
  </cols>
  <sheetData>
    <row r="1" spans="1:6">
      <c r="A1" s="30" t="s">
        <v>99</v>
      </c>
      <c r="B1" s="30"/>
      <c r="C1" s="30"/>
      <c r="D1" s="30"/>
      <c r="E1" s="30"/>
      <c r="F1" s="30"/>
    </row>
    <row r="2" spans="1:6">
      <c r="A2" s="2" t="s">
        <v>100</v>
      </c>
      <c r="B2" s="2" t="s">
        <v>101</v>
      </c>
      <c r="C2" s="2" t="s">
        <v>102</v>
      </c>
      <c r="D2" s="2" t="s">
        <v>103</v>
      </c>
      <c r="E2" s="2" t="s">
        <v>104</v>
      </c>
      <c r="F2" s="2" t="s">
        <v>105</v>
      </c>
    </row>
    <row r="3" spans="1:6">
      <c r="A3" s="2">
        <v>2000</v>
      </c>
      <c r="B3" s="3"/>
      <c r="C3" s="3"/>
      <c r="D3" s="3"/>
      <c r="E3" s="3"/>
      <c r="F3" s="3"/>
    </row>
    <row r="4" spans="1:6">
      <c r="A4" s="2">
        <v>4000</v>
      </c>
      <c r="B4" s="3"/>
      <c r="C4" s="3"/>
      <c r="D4" s="3"/>
      <c r="E4" s="3"/>
      <c r="F4" s="3"/>
    </row>
    <row r="5" spans="1:6">
      <c r="A5" s="2">
        <v>6000</v>
      </c>
      <c r="B5" s="3"/>
      <c r="C5" s="3"/>
      <c r="D5" s="3"/>
      <c r="E5" s="3"/>
      <c r="F5" s="3"/>
    </row>
    <row r="6" spans="1:6">
      <c r="A6" s="2">
        <v>8000</v>
      </c>
      <c r="B6" s="3"/>
      <c r="C6" s="3"/>
      <c r="D6" s="3"/>
      <c r="E6" s="3"/>
      <c r="F6" s="3"/>
    </row>
    <row r="7" spans="1:6">
      <c r="A7" s="2">
        <v>10000</v>
      </c>
      <c r="B7" s="3"/>
      <c r="C7" s="3"/>
      <c r="D7" s="3"/>
      <c r="E7" s="3"/>
      <c r="F7" s="3"/>
    </row>
    <row r="8" spans="1:6">
      <c r="A8" s="2">
        <v>12000</v>
      </c>
      <c r="B8" s="3"/>
      <c r="C8" s="3"/>
      <c r="D8" s="3"/>
      <c r="E8" s="3"/>
      <c r="F8" s="3"/>
    </row>
    <row r="9" spans="1:6">
      <c r="A9" s="2">
        <v>15000</v>
      </c>
      <c r="B9" s="3"/>
      <c r="C9" s="3"/>
      <c r="D9" s="3"/>
      <c r="E9" s="3"/>
      <c r="F9" s="3"/>
    </row>
    <row r="10" spans="1:6">
      <c r="A10" s="2">
        <v>18000</v>
      </c>
      <c r="B10" s="3"/>
      <c r="C10" s="3"/>
      <c r="D10" s="3"/>
      <c r="E10" s="3"/>
      <c r="F10" s="3"/>
    </row>
    <row r="11" spans="1:6">
      <c r="A11" s="2">
        <v>20000</v>
      </c>
      <c r="B11" s="3"/>
      <c r="C11" s="3"/>
      <c r="D11" s="3"/>
      <c r="E11" s="3"/>
      <c r="F11" s="3"/>
    </row>
    <row r="12" spans="1:6">
      <c r="A12" s="2">
        <v>25000</v>
      </c>
      <c r="B12" s="3"/>
      <c r="C12" s="3"/>
      <c r="D12" s="3"/>
      <c r="E12" s="3"/>
      <c r="F12" s="3"/>
    </row>
    <row r="13" spans="1:6">
      <c r="A13" s="2">
        <v>30000</v>
      </c>
      <c r="B13" s="3"/>
      <c r="C13" s="3"/>
      <c r="D13" s="3"/>
      <c r="E13" s="3"/>
      <c r="F13" s="3"/>
    </row>
    <row r="15" spans="1:6">
      <c r="A15" s="20" t="s">
        <v>106</v>
      </c>
      <c r="B15" s="20"/>
      <c r="C15" s="20"/>
      <c r="D15" s="20"/>
      <c r="E15" s="20"/>
      <c r="F15" s="20"/>
    </row>
    <row r="16" spans="1:6">
      <c r="A16" s="20"/>
      <c r="B16" s="20"/>
      <c r="C16" s="20"/>
      <c r="D16" s="20"/>
      <c r="E16" s="20"/>
      <c r="F16" s="20"/>
    </row>
    <row r="17" spans="1:6">
      <c r="A17" s="26" t="s">
        <v>267</v>
      </c>
      <c r="B17" s="26"/>
      <c r="C17" s="26"/>
      <c r="D17" s="26"/>
      <c r="E17" s="26"/>
      <c r="F17" s="26"/>
    </row>
  </sheetData>
  <mergeCells count="3">
    <mergeCell ref="A15:F16"/>
    <mergeCell ref="A17:F17"/>
    <mergeCell ref="A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6C02E-6521-4D27-9E00-DE002D89C8E7}">
  <dimension ref="A1:E24"/>
  <sheetViews>
    <sheetView zoomScale="160" zoomScaleNormal="160" workbookViewId="0">
      <selection activeCell="B26" sqref="B26"/>
    </sheetView>
  </sheetViews>
  <sheetFormatPr defaultRowHeight="14.25"/>
  <cols>
    <col min="1" max="1" width="11.33203125" bestFit="1" customWidth="1"/>
    <col min="2" max="2" width="19.33203125" bestFit="1" customWidth="1"/>
    <col min="3" max="3" width="7.9296875" bestFit="1" customWidth="1"/>
    <col min="4" max="4" width="14.53125" bestFit="1" customWidth="1"/>
    <col min="5" max="5" width="12.53125" bestFit="1" customWidth="1"/>
  </cols>
  <sheetData>
    <row r="1" spans="1:5">
      <c r="A1" t="s">
        <v>107</v>
      </c>
      <c r="B1">
        <v>4.3499999999999996</v>
      </c>
    </row>
    <row r="3" spans="1:5">
      <c r="A3" s="2" t="s">
        <v>108</v>
      </c>
      <c r="B3" s="2" t="s">
        <v>109</v>
      </c>
      <c r="C3" s="2" t="s">
        <v>110</v>
      </c>
      <c r="D3" s="2" t="s">
        <v>111</v>
      </c>
      <c r="E3" s="2" t="s">
        <v>112</v>
      </c>
    </row>
    <row r="4" spans="1:5">
      <c r="A4" s="2" t="s">
        <v>113</v>
      </c>
      <c r="B4" s="2" t="s">
        <v>114</v>
      </c>
      <c r="C4" s="2">
        <v>12</v>
      </c>
      <c r="D4" s="2">
        <v>15</v>
      </c>
      <c r="E4" s="3"/>
    </row>
    <row r="5" spans="1:5">
      <c r="A5" s="2" t="s">
        <v>115</v>
      </c>
      <c r="B5" s="2" t="s">
        <v>116</v>
      </c>
      <c r="C5" s="2">
        <v>8</v>
      </c>
      <c r="D5" s="2">
        <v>18</v>
      </c>
      <c r="E5" s="3"/>
    </row>
    <row r="6" spans="1:5">
      <c r="A6" s="2" t="s">
        <v>117</v>
      </c>
      <c r="B6" s="2" t="s">
        <v>118</v>
      </c>
      <c r="C6" s="2">
        <v>5</v>
      </c>
      <c r="D6" s="2">
        <v>35</v>
      </c>
      <c r="E6" s="3"/>
    </row>
    <row r="7" spans="1:5">
      <c r="A7" s="2" t="s">
        <v>119</v>
      </c>
      <c r="B7" s="2" t="s">
        <v>120</v>
      </c>
      <c r="C7" s="2">
        <v>10</v>
      </c>
      <c r="D7" s="2">
        <v>22</v>
      </c>
      <c r="E7" s="3"/>
    </row>
    <row r="8" spans="1:5">
      <c r="A8" s="2" t="s">
        <v>121</v>
      </c>
      <c r="B8" s="2" t="s">
        <v>122</v>
      </c>
      <c r="C8" s="2">
        <v>20</v>
      </c>
      <c r="D8" s="2">
        <v>10</v>
      </c>
      <c r="E8" s="3"/>
    </row>
    <row r="9" spans="1:5">
      <c r="A9" s="2" t="s">
        <v>123</v>
      </c>
      <c r="B9" s="2" t="s">
        <v>124</v>
      </c>
      <c r="C9" s="2">
        <v>15</v>
      </c>
      <c r="D9" s="2">
        <v>12</v>
      </c>
      <c r="E9" s="3"/>
    </row>
    <row r="10" spans="1:5">
      <c r="A10" s="2" t="s">
        <v>125</v>
      </c>
      <c r="B10" s="2" t="s">
        <v>126</v>
      </c>
      <c r="C10" s="2">
        <v>6</v>
      </c>
      <c r="D10" s="2">
        <v>25</v>
      </c>
      <c r="E10" s="3"/>
    </row>
    <row r="11" spans="1:5">
      <c r="A11" s="2" t="s">
        <v>127</v>
      </c>
      <c r="B11" s="2" t="s">
        <v>128</v>
      </c>
      <c r="C11" s="2">
        <v>30</v>
      </c>
      <c r="D11" s="2">
        <v>5</v>
      </c>
      <c r="E11" s="3"/>
    </row>
    <row r="12" spans="1:5">
      <c r="A12" s="2" t="s">
        <v>129</v>
      </c>
      <c r="B12" s="2" t="s">
        <v>130</v>
      </c>
      <c r="C12" s="2">
        <v>25</v>
      </c>
      <c r="D12" s="2">
        <v>5</v>
      </c>
      <c r="E12" s="3"/>
    </row>
    <row r="13" spans="1:5">
      <c r="A13" s="2" t="s">
        <v>131</v>
      </c>
      <c r="B13" s="2" t="s">
        <v>132</v>
      </c>
      <c r="C13" s="2">
        <v>20</v>
      </c>
      <c r="D13" s="2">
        <v>5</v>
      </c>
      <c r="E13" s="3"/>
    </row>
    <row r="14" spans="1:5">
      <c r="A14" s="2" t="s">
        <v>133</v>
      </c>
      <c r="B14" s="2" t="s">
        <v>134</v>
      </c>
      <c r="C14" s="2">
        <v>50</v>
      </c>
      <c r="D14" s="2">
        <v>8</v>
      </c>
      <c r="E14" s="3"/>
    </row>
    <row r="15" spans="1:5">
      <c r="A15" s="2" t="s">
        <v>135</v>
      </c>
      <c r="B15" s="2" t="s">
        <v>136</v>
      </c>
      <c r="C15" s="2">
        <v>45</v>
      </c>
      <c r="D15" s="2">
        <v>8</v>
      </c>
      <c r="E15" s="3"/>
    </row>
    <row r="16" spans="1:5">
      <c r="A16" s="2" t="s">
        <v>137</v>
      </c>
      <c r="B16" s="2" t="s">
        <v>138</v>
      </c>
      <c r="C16" s="2">
        <v>40</v>
      </c>
      <c r="D16" s="2">
        <v>8</v>
      </c>
      <c r="E16" s="3"/>
    </row>
    <row r="17" spans="1:5">
      <c r="A17" s="2" t="s">
        <v>139</v>
      </c>
      <c r="B17" s="2" t="s">
        <v>140</v>
      </c>
      <c r="C17" s="2">
        <v>10</v>
      </c>
      <c r="D17" s="2">
        <v>14</v>
      </c>
      <c r="E17" s="3"/>
    </row>
    <row r="18" spans="1:5">
      <c r="A18" s="2" t="s">
        <v>141</v>
      </c>
      <c r="B18" s="2" t="s">
        <v>142</v>
      </c>
      <c r="C18" s="2">
        <v>12</v>
      </c>
      <c r="D18" s="2">
        <v>11</v>
      </c>
      <c r="E18" s="3"/>
    </row>
    <row r="19" spans="1:5">
      <c r="A19" s="2" t="s">
        <v>143</v>
      </c>
      <c r="B19" s="2" t="s">
        <v>144</v>
      </c>
      <c r="C19" s="2">
        <v>8</v>
      </c>
      <c r="D19" s="2">
        <v>16</v>
      </c>
      <c r="E19" s="3"/>
    </row>
    <row r="20" spans="1:5">
      <c r="A20" s="2" t="s">
        <v>145</v>
      </c>
      <c r="B20" s="2" t="s">
        <v>146</v>
      </c>
      <c r="C20" s="2">
        <v>2</v>
      </c>
      <c r="D20" s="2">
        <v>150</v>
      </c>
      <c r="E20" s="3"/>
    </row>
    <row r="22" spans="1:5">
      <c r="A22" s="31" t="s">
        <v>147</v>
      </c>
      <c r="B22" s="31"/>
      <c r="C22" s="31"/>
      <c r="D22" s="31"/>
      <c r="E22" s="31"/>
    </row>
    <row r="23" spans="1:5" ht="29.55" customHeight="1">
      <c r="A23" s="31"/>
      <c r="B23" s="31"/>
      <c r="C23" s="31"/>
      <c r="D23" s="31"/>
      <c r="E23" s="31"/>
    </row>
    <row r="24" spans="1:5">
      <c r="A24" s="26" t="s">
        <v>268</v>
      </c>
      <c r="B24" s="26"/>
      <c r="C24" s="26"/>
      <c r="D24" s="26"/>
      <c r="E24" s="26"/>
    </row>
  </sheetData>
  <mergeCells count="2">
    <mergeCell ref="A22:E23"/>
    <mergeCell ref="A24:E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zad1</vt:lpstr>
      <vt:lpstr>zad2</vt:lpstr>
      <vt:lpstr>zad3</vt:lpstr>
      <vt:lpstr>zad4</vt:lpstr>
      <vt:lpstr>zad5</vt:lpstr>
      <vt:lpstr>zad6</vt:lpstr>
      <vt:lpstr>zad7</vt:lpstr>
      <vt:lpstr>zad8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 Pacześ</dc:creator>
  <cp:lastModifiedBy>Dominik Pacześ</cp:lastModifiedBy>
  <dcterms:created xsi:type="dcterms:W3CDTF">2025-11-24T17:44:37Z</dcterms:created>
  <dcterms:modified xsi:type="dcterms:W3CDTF">2025-11-25T08:40:36Z</dcterms:modified>
</cp:coreProperties>
</file>